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ia Stizzo\Documents\CPM\CPM Site Fidelity\"/>
    </mc:Choice>
  </mc:AlternateContent>
  <bookViews>
    <workbookView xWindow="0" yWindow="0" windowWidth="15525" windowHeight="11490"/>
  </bookViews>
  <sheets>
    <sheet name="Instructions" sheetId="46" r:id="rId1"/>
    <sheet name="Scoring Scale" sheetId="45" r:id="rId2"/>
    <sheet name="Joe Sample" sheetId="44" r:id="rId3"/>
    <sheet name="Template" sheetId="5" r:id="rId4"/>
    <sheet name="Aggregate Scores" sheetId="12" r:id="rId5"/>
    <sheet name="1" sheetId="52" r:id="rId6"/>
    <sheet name="2" sheetId="48" r:id="rId7"/>
    <sheet name="3" sheetId="51" r:id="rId8"/>
    <sheet name="4" sheetId="49" r:id="rId9"/>
    <sheet name="5" sheetId="50" r:id="rId10"/>
  </sheets>
  <definedNames>
    <definedName name="_xlnm.Print_Area" localSheetId="5">'1'!$A$1:$F$17</definedName>
    <definedName name="_xlnm.Print_Area" localSheetId="6">'2'!$A$1:$F$17</definedName>
    <definedName name="_xlnm.Print_Area" localSheetId="7">'3'!$A$1:$F$17</definedName>
    <definedName name="_xlnm.Print_Area" localSheetId="8">'4'!$A$1:$F$17</definedName>
    <definedName name="_xlnm.Print_Area" localSheetId="9">'5'!$A$1:$F$17</definedName>
    <definedName name="_xlnm.Print_Area" localSheetId="4">'Aggregate Scores'!$A$1:$G$45</definedName>
    <definedName name="_xlnm.Print_Area" localSheetId="2">'Joe Sample'!$A$1:$F$17</definedName>
    <definedName name="_xlnm.Print_Area" localSheetId="3">Template!$A$1:$F$17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8" i="52" l="1"/>
  <c r="J37" i="52"/>
  <c r="J36" i="52"/>
  <c r="J35" i="52"/>
  <c r="J34" i="52"/>
  <c r="J33" i="52"/>
  <c r="J30" i="52"/>
  <c r="J29" i="52"/>
  <c r="J28" i="52"/>
  <c r="J27" i="52"/>
  <c r="J26" i="52"/>
  <c r="J25" i="52"/>
  <c r="J23" i="52"/>
  <c r="J22" i="52"/>
  <c r="J21" i="52"/>
  <c r="J20" i="52"/>
  <c r="J19" i="52"/>
  <c r="J18" i="52"/>
  <c r="B17" i="52"/>
  <c r="J15" i="52"/>
  <c r="J14" i="52"/>
  <c r="J13" i="52"/>
  <c r="J12" i="52"/>
  <c r="J11" i="52"/>
  <c r="J10" i="52"/>
  <c r="J8" i="52"/>
  <c r="J7" i="52"/>
  <c r="J6" i="52"/>
  <c r="J5" i="52"/>
  <c r="J4" i="52"/>
  <c r="J3" i="52"/>
  <c r="J39" i="52" s="1"/>
  <c r="J38" i="51"/>
  <c r="J37" i="51"/>
  <c r="J36" i="51"/>
  <c r="J35" i="51"/>
  <c r="J34" i="51"/>
  <c r="J33" i="51"/>
  <c r="J30" i="51"/>
  <c r="J29" i="51"/>
  <c r="J28" i="51"/>
  <c r="J27" i="51"/>
  <c r="J26" i="51"/>
  <c r="J25" i="51"/>
  <c r="J23" i="51"/>
  <c r="J22" i="51"/>
  <c r="J21" i="51"/>
  <c r="J20" i="51"/>
  <c r="J19" i="51"/>
  <c r="J18" i="51"/>
  <c r="B17" i="51"/>
  <c r="J15" i="51"/>
  <c r="J14" i="51"/>
  <c r="J13" i="51"/>
  <c r="J12" i="51"/>
  <c r="J11" i="51"/>
  <c r="J10" i="51"/>
  <c r="J8" i="51"/>
  <c r="J7" i="51"/>
  <c r="J6" i="51"/>
  <c r="J5" i="51"/>
  <c r="J4" i="51"/>
  <c r="J3" i="51"/>
  <c r="J39" i="51" s="1"/>
  <c r="J38" i="50"/>
  <c r="J37" i="50"/>
  <c r="J36" i="50"/>
  <c r="J35" i="50"/>
  <c r="J34" i="50"/>
  <c r="J33" i="50"/>
  <c r="J30" i="50"/>
  <c r="J29" i="50"/>
  <c r="J28" i="50"/>
  <c r="J27" i="50"/>
  <c r="J26" i="50"/>
  <c r="J25" i="50"/>
  <c r="J23" i="50"/>
  <c r="J22" i="50"/>
  <c r="J21" i="50"/>
  <c r="J20" i="50"/>
  <c r="J19" i="50"/>
  <c r="J18" i="50"/>
  <c r="B17" i="50"/>
  <c r="J15" i="50"/>
  <c r="J14" i="50"/>
  <c r="J13" i="50"/>
  <c r="J12" i="50"/>
  <c r="J11" i="50"/>
  <c r="J10" i="50"/>
  <c r="J8" i="50"/>
  <c r="J7" i="50"/>
  <c r="J6" i="50"/>
  <c r="J39" i="50" s="1"/>
  <c r="J5" i="50"/>
  <c r="J4" i="50"/>
  <c r="J3" i="50"/>
  <c r="J38" i="49"/>
  <c r="J37" i="49"/>
  <c r="J36" i="49"/>
  <c r="J35" i="49"/>
  <c r="J34" i="49"/>
  <c r="J33" i="49"/>
  <c r="J30" i="49"/>
  <c r="J29" i="49"/>
  <c r="J28" i="49"/>
  <c r="J27" i="49"/>
  <c r="J26" i="49"/>
  <c r="J25" i="49"/>
  <c r="J23" i="49"/>
  <c r="J22" i="49"/>
  <c r="J21" i="49"/>
  <c r="J20" i="49"/>
  <c r="J19" i="49"/>
  <c r="J18" i="49"/>
  <c r="B17" i="49"/>
  <c r="J15" i="49"/>
  <c r="J14" i="49"/>
  <c r="J13" i="49"/>
  <c r="J12" i="49"/>
  <c r="J11" i="49"/>
  <c r="J10" i="49"/>
  <c r="J8" i="49"/>
  <c r="J7" i="49"/>
  <c r="J6" i="49"/>
  <c r="J5" i="49"/>
  <c r="J4" i="49"/>
  <c r="J3" i="49"/>
  <c r="J39" i="49" s="1"/>
  <c r="J38" i="48"/>
  <c r="J37" i="48"/>
  <c r="J36" i="48"/>
  <c r="J35" i="48"/>
  <c r="J34" i="48"/>
  <c r="J33" i="48"/>
  <c r="J30" i="48"/>
  <c r="J29" i="48"/>
  <c r="J28" i="48"/>
  <c r="J27" i="48"/>
  <c r="J26" i="48"/>
  <c r="J25" i="48"/>
  <c r="J23" i="48"/>
  <c r="J22" i="48"/>
  <c r="J21" i="48"/>
  <c r="J20" i="48"/>
  <c r="J19" i="48"/>
  <c r="J18" i="48"/>
  <c r="B17" i="48"/>
  <c r="J15" i="48"/>
  <c r="J14" i="48"/>
  <c r="J13" i="48"/>
  <c r="J12" i="48"/>
  <c r="J11" i="48"/>
  <c r="J10" i="48"/>
  <c r="J8" i="48"/>
  <c r="J7" i="48"/>
  <c r="J6" i="48"/>
  <c r="J5" i="48"/>
  <c r="J4" i="48"/>
  <c r="J3" i="48"/>
  <c r="J39" i="48" s="1"/>
  <c r="AK40" i="12"/>
  <c r="AJ40" i="12"/>
  <c r="AK39" i="12"/>
  <c r="AJ39" i="12"/>
  <c r="J38" i="5"/>
  <c r="J37" i="5"/>
  <c r="J36" i="5"/>
  <c r="J35" i="5"/>
  <c r="J34" i="5"/>
  <c r="J33" i="5"/>
  <c r="J30" i="5"/>
  <c r="J29" i="5"/>
  <c r="J28" i="5"/>
  <c r="J27" i="5"/>
  <c r="J26" i="5"/>
  <c r="J25" i="5"/>
  <c r="J23" i="5"/>
  <c r="J22" i="5"/>
  <c r="J21" i="5"/>
  <c r="J20" i="5"/>
  <c r="J19" i="5"/>
  <c r="J18" i="5"/>
  <c r="J15" i="5"/>
  <c r="J14" i="5"/>
  <c r="J13" i="5"/>
  <c r="J8" i="5"/>
  <c r="J12" i="5"/>
  <c r="J11" i="5"/>
  <c r="J10" i="5"/>
  <c r="J7" i="5"/>
  <c r="J6" i="5"/>
  <c r="J5" i="5"/>
  <c r="J4" i="5"/>
  <c r="J3" i="5"/>
  <c r="B17" i="44"/>
  <c r="L30" i="12" l="1"/>
  <c r="J39" i="5"/>
  <c r="H38" i="12"/>
  <c r="J38" i="12"/>
  <c r="L38" i="12"/>
  <c r="H14" i="12"/>
  <c r="L19" i="12"/>
  <c r="L22" i="12"/>
  <c r="J22" i="12"/>
  <c r="H22" i="12"/>
  <c r="L34" i="12"/>
  <c r="J34" i="12"/>
  <c r="H34" i="12"/>
  <c r="H26" i="12"/>
  <c r="J26" i="12"/>
  <c r="L7" i="12"/>
  <c r="L26" i="12"/>
  <c r="H30" i="12"/>
  <c r="J30" i="12"/>
  <c r="H11" i="12"/>
  <c r="J11" i="12"/>
  <c r="L15" i="12"/>
  <c r="H15" i="12"/>
  <c r="L35" i="12"/>
  <c r="H35" i="12"/>
  <c r="J23" i="12"/>
  <c r="L23" i="12"/>
  <c r="J12" i="12"/>
  <c r="H12" i="12"/>
  <c r="L12" i="12"/>
  <c r="H37" i="12"/>
  <c r="L37" i="12"/>
  <c r="J37" i="12"/>
  <c r="H8" i="12"/>
  <c r="L8" i="12"/>
  <c r="J8" i="12"/>
  <c r="H29" i="12"/>
  <c r="L29" i="12"/>
  <c r="J29" i="12"/>
  <c r="J5" i="12"/>
  <c r="H5" i="12"/>
  <c r="L5" i="12"/>
  <c r="H27" i="12"/>
  <c r="L27" i="12"/>
  <c r="J27" i="12"/>
  <c r="H4" i="12"/>
  <c r="L4" i="12"/>
  <c r="J4" i="12"/>
  <c r="L20" i="12"/>
  <c r="H20" i="12"/>
  <c r="J20" i="12"/>
  <c r="H19" i="12"/>
  <c r="J35" i="12"/>
  <c r="C35" i="12" s="1"/>
  <c r="J15" i="12"/>
  <c r="L11" i="12"/>
  <c r="H7" i="12"/>
  <c r="H23" i="12"/>
  <c r="J7" i="12"/>
  <c r="J19" i="12"/>
  <c r="G19" i="12" s="1"/>
  <c r="C22" i="12" l="1"/>
  <c r="G34" i="12"/>
  <c r="C29" i="12"/>
  <c r="C30" i="12"/>
  <c r="E26" i="12"/>
  <c r="C34" i="12"/>
  <c r="E22" i="12"/>
  <c r="E34" i="12"/>
  <c r="G22" i="12"/>
  <c r="E38" i="12"/>
  <c r="C38" i="12"/>
  <c r="G38" i="12"/>
  <c r="G30" i="12"/>
  <c r="G26" i="12"/>
  <c r="C26" i="12"/>
  <c r="J14" i="12"/>
  <c r="L14" i="12"/>
  <c r="G14" i="12" s="1"/>
  <c r="E30" i="12"/>
  <c r="E12" i="12"/>
  <c r="C12" i="12"/>
  <c r="G37" i="12"/>
  <c r="E11" i="12"/>
  <c r="C19" i="12"/>
  <c r="G35" i="12"/>
  <c r="G8" i="12"/>
  <c r="E7" i="12"/>
  <c r="E19" i="12"/>
  <c r="E35" i="12"/>
  <c r="G20" i="12"/>
  <c r="C4" i="12"/>
  <c r="E37" i="12"/>
  <c r="C11" i="12"/>
  <c r="C37" i="12"/>
  <c r="G7" i="12"/>
  <c r="G11" i="12"/>
  <c r="C15" i="12"/>
  <c r="C20" i="12"/>
  <c r="G4" i="12"/>
  <c r="C27" i="12"/>
  <c r="E29" i="12"/>
  <c r="C7" i="12"/>
  <c r="C23" i="12"/>
  <c r="E4" i="12"/>
  <c r="E5" i="12"/>
  <c r="E8" i="12"/>
  <c r="G12" i="12"/>
  <c r="E15" i="12"/>
  <c r="G29" i="12"/>
  <c r="G5" i="12"/>
  <c r="E20" i="12"/>
  <c r="C8" i="12"/>
  <c r="E23" i="12"/>
  <c r="E27" i="12"/>
  <c r="G15" i="12"/>
  <c r="G27" i="12"/>
  <c r="C5" i="12"/>
  <c r="G23" i="12"/>
  <c r="K10" i="12"/>
  <c r="K33" i="12"/>
  <c r="E14" i="12" l="1"/>
  <c r="C14" i="12"/>
  <c r="K21" i="12"/>
  <c r="B3" i="12"/>
  <c r="B13" i="12"/>
  <c r="B36" i="12"/>
  <c r="I6" i="12"/>
  <c r="I25" i="12"/>
  <c r="L18" i="12"/>
  <c r="L28" i="12"/>
  <c r="K3" i="12"/>
  <c r="J6" i="12"/>
  <c r="H10" i="12"/>
  <c r="L10" i="12"/>
  <c r="K13" i="12"/>
  <c r="I18" i="12"/>
  <c r="H21" i="12"/>
  <c r="L21" i="12"/>
  <c r="J25" i="12"/>
  <c r="I28" i="12"/>
  <c r="H33" i="12"/>
  <c r="L33" i="12"/>
  <c r="K36" i="12"/>
  <c r="B6" i="12"/>
  <c r="B25" i="12"/>
  <c r="H3" i="12"/>
  <c r="L3" i="12"/>
  <c r="K6" i="12"/>
  <c r="I10" i="12"/>
  <c r="H13" i="12"/>
  <c r="L13" i="12"/>
  <c r="J18" i="12"/>
  <c r="I21" i="12"/>
  <c r="K25" i="12"/>
  <c r="J28" i="12"/>
  <c r="I33" i="12"/>
  <c r="H36" i="12"/>
  <c r="L36" i="12"/>
  <c r="B18" i="12"/>
  <c r="B28" i="12"/>
  <c r="I3" i="12"/>
  <c r="H6" i="12"/>
  <c r="L6" i="12"/>
  <c r="J10" i="12"/>
  <c r="I13" i="12"/>
  <c r="K18" i="12"/>
  <c r="J21" i="12"/>
  <c r="H25" i="12"/>
  <c r="L25" i="12"/>
  <c r="K28" i="12"/>
  <c r="J33" i="12"/>
  <c r="I36" i="12"/>
  <c r="B10" i="12"/>
  <c r="B21" i="12"/>
  <c r="B33" i="12"/>
  <c r="J3" i="12"/>
  <c r="J13" i="12"/>
  <c r="H18" i="12"/>
  <c r="H28" i="12"/>
  <c r="J36" i="12"/>
  <c r="B17" i="5"/>
  <c r="B39" i="12" l="1"/>
  <c r="I40" i="12"/>
  <c r="L40" i="12"/>
  <c r="K40" i="12"/>
  <c r="J40" i="12"/>
  <c r="F3" i="12"/>
  <c r="C13" i="12"/>
  <c r="D33" i="12"/>
  <c r="D36" i="12"/>
  <c r="G6" i="12"/>
  <c r="D10" i="12"/>
  <c r="C18" i="12"/>
  <c r="E33" i="12"/>
  <c r="C6" i="12"/>
  <c r="C10" i="12"/>
  <c r="G3" i="12"/>
  <c r="D3" i="12"/>
  <c r="F36" i="12"/>
  <c r="C25" i="12"/>
  <c r="E3" i="12"/>
  <c r="E36" i="12"/>
  <c r="G33" i="12"/>
  <c r="C3" i="12"/>
  <c r="D6" i="12"/>
  <c r="E10" i="12"/>
  <c r="C28" i="12"/>
  <c r="E21" i="12"/>
  <c r="D13" i="12"/>
  <c r="C33" i="12"/>
  <c r="E6" i="12"/>
  <c r="F25" i="12"/>
  <c r="E18" i="12"/>
  <c r="D28" i="12"/>
  <c r="C21" i="12"/>
  <c r="G10" i="12"/>
  <c r="G18" i="12"/>
  <c r="E25" i="12"/>
  <c r="D18" i="12"/>
  <c r="F10" i="12"/>
  <c r="F21" i="12"/>
  <c r="G36" i="12"/>
  <c r="F28" i="12"/>
  <c r="G13" i="12"/>
  <c r="F6" i="12"/>
  <c r="D25" i="12"/>
  <c r="C36" i="12"/>
  <c r="F33" i="12"/>
  <c r="G25" i="12"/>
  <c r="F18" i="12"/>
  <c r="E28" i="12"/>
  <c r="D21" i="12"/>
  <c r="G21" i="12"/>
  <c r="E13" i="12"/>
  <c r="F13" i="12"/>
  <c r="G28" i="12"/>
  <c r="F40" i="12" l="1"/>
  <c r="E40" i="12"/>
  <c r="D40" i="12"/>
  <c r="G40" i="12"/>
</calcChain>
</file>

<file path=xl/sharedStrings.xml><?xml version="1.0" encoding="utf-8"?>
<sst xmlns="http://schemas.openxmlformats.org/spreadsheetml/2006/main" count="434" uniqueCount="74">
  <si>
    <t>Item</t>
  </si>
  <si>
    <t>Score</t>
  </si>
  <si>
    <t>Total</t>
  </si>
  <si>
    <t>Four Behavior Ratings</t>
  </si>
  <si>
    <t>N</t>
  </si>
  <si>
    <t>S</t>
  </si>
  <si>
    <t>C</t>
  </si>
  <si>
    <t>Average Score</t>
  </si>
  <si>
    <t>Average Total</t>
  </si>
  <si>
    <t>Not Yet</t>
  </si>
  <si>
    <t>Emerg</t>
  </si>
  <si>
    <t>Aquire</t>
  </si>
  <si>
    <t>Accomp</t>
  </si>
  <si>
    <t>Communicates in a clear and respectful manner.</t>
  </si>
  <si>
    <t>Communicates in an open, honest, timely, and accountable way.</t>
  </si>
  <si>
    <t>Demonstrates an interest in connecting with and partnering with the child, youth, young adult, and family.</t>
  </si>
  <si>
    <t>Identifies and engages family members and others who are important to the child, youth, young adult, and family.</t>
  </si>
  <si>
    <t>Foundation</t>
  </si>
  <si>
    <t>Engagement</t>
  </si>
  <si>
    <t>Assessment</t>
  </si>
  <si>
    <t>Teaming</t>
  </si>
  <si>
    <t>Services and Transition</t>
  </si>
  <si>
    <t>Works with family and their team to build behavioral plans and assist child, youth, young adult and family with safety, trauma, healing, and permanency</t>
  </si>
  <si>
    <t>Works with child, youth, young adult and family to access services, monitor progress, and adapt plan as needed to continue to meet evolving needs.</t>
  </si>
  <si>
    <t>Facilitates the teaming process and engages the team in planning and decision-making with and in support of the child, youth, young adult, and family.</t>
  </si>
  <si>
    <t>Works with the family to build a supportive team.</t>
  </si>
  <si>
    <t>From the beginning and throughout all work with the child, youth, young adult, family and their team, engages in initial and ongoing safety and risk assessment, needs/strengths assessment (CANS), and permanency planning.</t>
  </si>
  <si>
    <t>Does the agency support staff to build these skills/use these behaviors?</t>
  </si>
  <si>
    <t>Does agency leadership model clear and respectful communication?</t>
  </si>
  <si>
    <t>Does agency leadership model timely, responsive, accountable behavior?</t>
  </si>
  <si>
    <t>Does agency leadership recognize staff strengths and demonstrate they care about thoughts and experiences of staff in serving children &amp; families?</t>
  </si>
  <si>
    <t>Does agency leadership model and stress the importance of relationships across divisions, across agencies, and with external partners?</t>
  </si>
  <si>
    <t>Does agency leadership work to build partnerships with providers who have cultural/community connections to families served by CWS?</t>
  </si>
  <si>
    <t>Does agency leadership model use of teaming structures and approaches in implementing, supporting and sustaining the practice model?</t>
  </si>
  <si>
    <t xml:space="preserve">Does agency leadership ensure regular meetings or communication with staff to hear their concerns and address them in a transparent manner?  </t>
  </si>
  <si>
    <t>Does agency leadership engage staff and encourage their involvement in the agency’s practice and system improvement efforts?</t>
  </si>
  <si>
    <t>Average</t>
  </si>
  <si>
    <t>Agency Support</t>
  </si>
  <si>
    <t>Leadership Modeling</t>
  </si>
  <si>
    <t>Print Page One only</t>
  </si>
  <si>
    <t>COPY LINE</t>
  </si>
  <si>
    <t>Zero</t>
    <phoneticPr fontId="1" type="noConversion"/>
  </si>
  <si>
    <t>One</t>
    <phoneticPr fontId="1" type="noConversion"/>
  </si>
  <si>
    <t>Two</t>
    <phoneticPr fontId="1" type="noConversion"/>
  </si>
  <si>
    <t>Three</t>
    <phoneticPr fontId="1" type="noConversion"/>
  </si>
  <si>
    <t>Four</t>
    <phoneticPr fontId="1" type="noConversion"/>
  </si>
  <si>
    <t>BEHAVIOR</t>
  </si>
  <si>
    <t xml:space="preserve"> </t>
  </si>
  <si>
    <t>Emerging range: 6-17</t>
  </si>
  <si>
    <t>Acquiring range: 	18-30</t>
  </si>
  <si>
    <t>Accomplished range: 31-40</t>
  </si>
  <si>
    <t>Practice Not Yet Evident: 0-5</t>
  </si>
  <si>
    <t>Instructions for the use of this scoring data collection and reporting tool</t>
  </si>
  <si>
    <t>The tool then is built to feed those responses into an aggregate report.</t>
  </si>
  <si>
    <t>The tool is designed to translate the tool responses of an individual on the four behaviors for each of the ten items into fidelity scores and calculate a total fidelity score.</t>
  </si>
  <si>
    <t>Using the scoring scale (see the Scoring Scale tab) translate the mix of  "N," "S," or "C" responses on the four behaviors for that item into the appropriate fidelity score of "0," "1," "2," "3," or "4."</t>
  </si>
  <si>
    <t>This procedure is only for the scoring items but it will be beneficial to separately sort the comment responses of each item as possible prompts for team discussions during a review of the aggregate scores.</t>
  </si>
  <si>
    <t>For example, for the respondent Adam Smith, if worksheet "1" is selected the first step is to rename the worksheet tab "Adam Smith." This both identifies the worksheet as well as putting that name at the top of the report if it is later shared with Adam Smith.</t>
  </si>
  <si>
    <t>On the worksheet, record the responses ("N," "S," or "C") on the four behaviors (and for the Agency Support and Leadership Modeling) for each item. Double check to ensure that the responses are correctly recorded.</t>
  </si>
  <si>
    <t>At this point, if an individual report is to be shared with the individual (and with them only,) the report can be printed or generated as a PDF document. The soft copy document is preferable as it can be more privately and securely shared with the respondent via an email.</t>
  </si>
  <si>
    <t>There are likely to be more than 5 responses so additional individual worksheets will be added. On the "Template" tab right click and select "Move or Copy." in the resulting dialogue box check the "create a copy" box and when it asks where to locate the copy select the sheet right after the "Aggregate Scores." Select the tab of the new sheet (which will be labeled "Template (2)") and rename it with the name of the respondent whose scores are being processed.</t>
  </si>
  <si>
    <t xml:space="preserve">In order to communicate the results on the individual worksheet into the aggregate report there are a few simple steps. </t>
  </si>
  <si>
    <t xml:space="preserve">In order to do this for the rest of the scored items select that cell (for example "3M") and right click copy. </t>
  </si>
  <si>
    <t xml:space="preserve">Next select the cell in the third row for the column being used (for example cell "3M.") </t>
  </si>
  <si>
    <t xml:space="preserve">Go to the Aggregate Scores worksheet. On the first row, starting on column "M" are numbers starting with 1 going to 5. (Do not do anything with columns "H" through "L" as those contain formulas used to populate the aggregate report. </t>
  </si>
  <si>
    <t>Upon the receipt of a completed fidelity tool the first step is to select a worksheet for the recording of those responses.</t>
  </si>
  <si>
    <t>There are 5 worksheets already loaded, numbered 1-5. Additional worksheets can be created by adding a copy of the template. Details on how to do that are at the end of these instructions</t>
  </si>
  <si>
    <t>The worksheet itself contains dropdown responses that limit input to "N," "S," or "C"  for the behaviors and to "0," "1," "2," "3," or "4" for the score.</t>
  </si>
  <si>
    <t>The Agency Support and Leadership Modeling responses will translate into the aggregate report but do not impact the translation into a fidelity score and are not a part of an individual report so they need to be recorded here as well.</t>
  </si>
  <si>
    <t>A number totaling the ten items is automatically calculated into cell B17.</t>
  </si>
  <si>
    <t>As you use that column to transfer scores from an individuals worksheet, replace the number with the initials of the person whose report was just completed and you are here transmitting. This is important for any possible need for tracking.</t>
  </si>
  <si>
    <t>In that cell type in the = sign and then select the tab for the just completed report and then select the "3J" cell and press return. That will have transferred the score on the individual worksheet to the aggregate worksheet. (The "J" coluimn is built to gather and enable the easy transfer of scores for the whole worksheet.</t>
  </si>
  <si>
    <t xml:space="preserve">Then select the whole column from the 3rd row to the 39th row and right click paste. All data from that worksheet is now tabulated into the aggregate score. </t>
  </si>
  <si>
    <t>Repeat these steps for each respondent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</si>
</sst>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1" x14ac:knownFonts="1">
    <font>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2"/>
      <color theme="0"/>
      <name val="Calibri"/>
      <family val="2"/>
      <scheme val="minor"/>
    </font>
    <font>
      <sz val="16"/>
      <color theme="1"/>
      <name val="Calibri"/>
      <family val="2"/>
      <scheme val="minor"/>
    </font>
    <font>
      <sz val="24"/>
      <color theme="1"/>
      <name val="Calibri"/>
      <family val="2"/>
      <scheme val="minor"/>
    </font>
    <font>
      <b/>
      <sz val="14"/>
      <name val="Verdana"/>
      <family val="2"/>
    </font>
    <font>
      <sz val="10"/>
      <name val="Verdana"/>
      <family val="2"/>
    </font>
    <font>
      <sz val="10"/>
      <color indexed="8"/>
      <name val="Verdana"/>
      <family val="2"/>
    </font>
  </fonts>
  <fills count="1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76D6FF"/>
        <bgColor indexed="64"/>
      </patternFill>
    </fill>
    <fill>
      <patternFill patternType="solid">
        <fgColor indexed="13"/>
        <bgColor indexed="64"/>
      </patternFill>
    </fill>
    <fill>
      <patternFill patternType="solid">
        <fgColor indexed="40"/>
        <bgColor indexed="64"/>
      </patternFill>
    </fill>
    <fill>
      <patternFill patternType="solid">
        <fgColor indexed="11"/>
        <bgColor indexed="64"/>
      </patternFill>
    </fill>
    <fill>
      <patternFill patternType="solid">
        <fgColor theme="4" tint="0.39997558519241921"/>
        <bgColor indexed="64"/>
      </patternFill>
    </fill>
    <fill>
      <patternFill patternType="solid">
        <fgColor rgb="FFFF7E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14">
    <xf numFmtId="0" fontId="0" fillId="0" borderId="0" xfId="0"/>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3" borderId="6" xfId="0" applyFont="1" applyFill="1" applyBorder="1" applyAlignment="1">
      <alignment vertical="center" wrapText="1"/>
    </xf>
    <xf numFmtId="0" fontId="2" fillId="2" borderId="2" xfId="0" applyFont="1" applyFill="1" applyBorder="1" applyAlignment="1">
      <alignment horizontal="center" vertical="center" wrapText="1"/>
    </xf>
    <xf numFmtId="164" fontId="3" fillId="0" borderId="4" xfId="1" applyNumberFormat="1" applyFont="1" applyBorder="1" applyAlignment="1">
      <alignment horizontal="center" vertical="center" wrapText="1"/>
    </xf>
    <xf numFmtId="164" fontId="3" fillId="0" borderId="5" xfId="1" applyNumberFormat="1" applyFont="1" applyBorder="1" applyAlignment="1">
      <alignment horizontal="center" vertical="center" wrapText="1"/>
    </xf>
    <xf numFmtId="164" fontId="3" fillId="0" borderId="1" xfId="1" applyNumberFormat="1" applyFont="1" applyBorder="1" applyAlignment="1">
      <alignment horizontal="center" vertical="center" wrapText="1"/>
    </xf>
    <xf numFmtId="164" fontId="3" fillId="0" borderId="3" xfId="1" applyNumberFormat="1" applyFont="1" applyBorder="1" applyAlignment="1">
      <alignment horizontal="center" vertical="center" wrapText="1"/>
    </xf>
    <xf numFmtId="1" fontId="2" fillId="4" borderId="6" xfId="0" applyNumberFormat="1" applyFont="1" applyFill="1" applyBorder="1" applyAlignment="1">
      <alignment horizontal="center" vertical="center" wrapText="1"/>
    </xf>
    <xf numFmtId="1" fontId="2" fillId="5" borderId="2" xfId="0" applyNumberFormat="1" applyFont="1" applyFill="1" applyBorder="1" applyAlignment="1">
      <alignment horizontal="center" vertical="center" wrapText="1"/>
    </xf>
    <xf numFmtId="0" fontId="0" fillId="6" borderId="12" xfId="0" applyFont="1" applyFill="1" applyBorder="1" applyAlignment="1">
      <alignment horizontal="left" vertical="center" wrapText="1"/>
    </xf>
    <xf numFmtId="0" fontId="0" fillId="6" borderId="13" xfId="0" applyFont="1" applyFill="1" applyBorder="1" applyAlignment="1">
      <alignment horizontal="left" vertical="center" wrapText="1"/>
    </xf>
    <xf numFmtId="0" fontId="0" fillId="6" borderId="14" xfId="0" applyFont="1" applyFill="1" applyBorder="1" applyAlignment="1">
      <alignment horizontal="left" vertical="center" wrapText="1"/>
    </xf>
    <xf numFmtId="0" fontId="0" fillId="3" borderId="2" xfId="0" applyFont="1" applyFill="1" applyBorder="1" applyAlignment="1">
      <alignment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1" fontId="0" fillId="0" borderId="0" xfId="0" applyNumberFormat="1" applyAlignment="1">
      <alignment horizontal="center" vertical="center" wrapText="1"/>
    </xf>
    <xf numFmtId="0" fontId="4" fillId="0" borderId="0" xfId="0" applyFont="1" applyAlignment="1">
      <alignment horizontal="center" vertical="center" wrapText="1"/>
    </xf>
    <xf numFmtId="164" fontId="0" fillId="6" borderId="15" xfId="1" applyNumberFormat="1" applyFont="1" applyFill="1" applyBorder="1" applyAlignment="1">
      <alignment horizontal="center" vertical="center" wrapText="1"/>
    </xf>
    <xf numFmtId="164" fontId="0" fillId="6" borderId="16" xfId="1" applyNumberFormat="1" applyFont="1" applyFill="1" applyBorder="1" applyAlignment="1">
      <alignment horizontal="center" vertical="center" wrapText="1"/>
    </xf>
    <xf numFmtId="164" fontId="0" fillId="6" borderId="17" xfId="1" applyNumberFormat="1" applyFont="1" applyFill="1" applyBorder="1" applyAlignment="1">
      <alignment horizontal="center" vertical="center" wrapText="1"/>
    </xf>
    <xf numFmtId="164" fontId="5" fillId="6" borderId="19" xfId="1" applyNumberFormat="1" applyFont="1" applyFill="1" applyBorder="1" applyAlignment="1">
      <alignment horizontal="center" vertical="center" wrapText="1"/>
    </xf>
    <xf numFmtId="164" fontId="5" fillId="6" borderId="20" xfId="1" applyNumberFormat="1" applyFont="1" applyFill="1" applyBorder="1" applyAlignment="1">
      <alignment horizontal="center" vertical="center" wrapText="1"/>
    </xf>
    <xf numFmtId="165" fontId="0" fillId="4" borderId="16" xfId="0" applyNumberFormat="1" applyFill="1" applyBorder="1" applyAlignment="1">
      <alignment horizontal="center" vertical="center" wrapText="1"/>
    </xf>
    <xf numFmtId="164" fontId="0" fillId="0" borderId="16" xfId="1" applyNumberFormat="1" applyFont="1" applyBorder="1" applyAlignment="1">
      <alignment horizontal="center" vertical="center" wrapText="1"/>
    </xf>
    <xf numFmtId="164" fontId="0" fillId="0" borderId="17" xfId="1" applyNumberFormat="1" applyFont="1" applyBorder="1" applyAlignment="1">
      <alignment horizontal="center" vertical="center" wrapText="1"/>
    </xf>
    <xf numFmtId="164" fontId="0" fillId="0" borderId="19" xfId="1" applyNumberFormat="1" applyFont="1" applyBorder="1" applyAlignment="1">
      <alignment horizontal="center" vertical="center" wrapText="1"/>
    </xf>
    <xf numFmtId="164" fontId="0" fillId="0" borderId="20" xfId="1" applyNumberFormat="1" applyFont="1" applyBorder="1" applyAlignment="1">
      <alignment horizontal="center" vertical="center" wrapText="1"/>
    </xf>
    <xf numFmtId="164" fontId="0" fillId="0" borderId="1" xfId="1" applyNumberFormat="1" applyFont="1" applyBorder="1" applyAlignment="1">
      <alignment horizontal="center" vertical="center" wrapText="1"/>
    </xf>
    <xf numFmtId="0" fontId="0" fillId="9" borderId="27" xfId="0" applyFill="1" applyBorder="1" applyAlignment="1">
      <alignment horizontal="center" vertical="center" wrapText="1"/>
    </xf>
    <xf numFmtId="164" fontId="0" fillId="0" borderId="3" xfId="1" applyNumberFormat="1" applyFont="1" applyBorder="1" applyAlignment="1">
      <alignment horizontal="center" vertical="center" wrapText="1"/>
    </xf>
    <xf numFmtId="0" fontId="0" fillId="9" borderId="18" xfId="0" applyFill="1" applyBorder="1" applyAlignment="1">
      <alignment horizontal="center" vertical="center" wrapText="1"/>
    </xf>
    <xf numFmtId="0" fontId="4" fillId="3" borderId="15" xfId="0" applyFont="1" applyFill="1" applyBorder="1" applyAlignment="1">
      <alignment vertical="center" wrapText="1"/>
    </xf>
    <xf numFmtId="0" fontId="0" fillId="9" borderId="28" xfId="0" applyFill="1" applyBorder="1" applyAlignment="1">
      <alignment horizontal="center" vertical="center" wrapText="1"/>
    </xf>
    <xf numFmtId="164" fontId="0" fillId="0" borderId="10" xfId="1" applyNumberFormat="1" applyFont="1" applyBorder="1" applyAlignment="1">
      <alignment horizontal="center" vertical="center" wrapText="1"/>
    </xf>
    <xf numFmtId="164" fontId="0" fillId="0" borderId="11" xfId="1" applyNumberFormat="1" applyFont="1" applyBorder="1" applyAlignment="1">
      <alignment horizontal="center" vertical="center" wrapText="1"/>
    </xf>
    <xf numFmtId="0" fontId="0" fillId="9" borderId="18" xfId="0" applyFont="1" applyFill="1" applyBorder="1" applyAlignment="1">
      <alignment horizontal="center" vertical="center" wrapText="1"/>
    </xf>
    <xf numFmtId="165" fontId="6" fillId="8" borderId="1" xfId="0" applyNumberFormat="1" applyFont="1" applyFill="1" applyBorder="1" applyAlignment="1">
      <alignment horizontal="center" vertical="center" wrapText="1"/>
    </xf>
    <xf numFmtId="165" fontId="6" fillId="8" borderId="19" xfId="0" applyNumberFormat="1" applyFont="1" applyFill="1" applyBorder="1" applyAlignment="1">
      <alignment horizontal="center" vertical="center" wrapText="1"/>
    </xf>
    <xf numFmtId="165" fontId="6" fillId="8" borderId="10" xfId="0" applyNumberFormat="1" applyFont="1" applyFill="1" applyBorder="1" applyAlignment="1">
      <alignment horizontal="center" vertical="center" wrapText="1"/>
    </xf>
    <xf numFmtId="164" fontId="5" fillId="6" borderId="4" xfId="1" applyNumberFormat="1" applyFont="1" applyFill="1" applyBorder="1" applyAlignment="1">
      <alignment horizontal="center" vertical="center" wrapText="1"/>
    </xf>
    <xf numFmtId="164" fontId="5" fillId="6" borderId="5" xfId="1" applyNumberFormat="1" applyFont="1" applyFill="1" applyBorder="1" applyAlignment="1">
      <alignment horizontal="center" vertical="center" wrapText="1"/>
    </xf>
    <xf numFmtId="0" fontId="4" fillId="3" borderId="29" xfId="0" applyFont="1" applyFill="1" applyBorder="1" applyAlignment="1">
      <alignment vertical="center" wrapText="1"/>
    </xf>
    <xf numFmtId="165" fontId="0" fillId="4" borderId="4" xfId="0" applyNumberFormat="1" applyFill="1" applyBorder="1" applyAlignment="1">
      <alignment horizontal="center" vertical="center" wrapText="1"/>
    </xf>
    <xf numFmtId="164" fontId="0" fillId="0" borderId="4" xfId="1" applyNumberFormat="1" applyFont="1" applyFill="1" applyBorder="1" applyAlignment="1">
      <alignment horizontal="center" vertical="center" wrapText="1"/>
    </xf>
    <xf numFmtId="164" fontId="0" fillId="0" borderId="5" xfId="1" applyNumberFormat="1" applyFont="1" applyFill="1" applyBorder="1" applyAlignment="1">
      <alignment horizontal="center" vertical="center" wrapText="1"/>
    </xf>
    <xf numFmtId="164" fontId="0" fillId="0" borderId="4" xfId="1" applyNumberFormat="1" applyFont="1" applyBorder="1" applyAlignment="1">
      <alignment horizontal="center" vertical="center" wrapText="1"/>
    </xf>
    <xf numFmtId="164" fontId="0" fillId="0" borderId="5" xfId="1" applyNumberFormat="1" applyFont="1" applyBorder="1" applyAlignment="1">
      <alignment horizontal="center" vertical="center" wrapText="1"/>
    </xf>
    <xf numFmtId="0" fontId="0" fillId="3" borderId="30" xfId="0" applyFont="1" applyFill="1" applyBorder="1" applyAlignment="1">
      <alignment vertical="center" wrapText="1"/>
    </xf>
    <xf numFmtId="1" fontId="2" fillId="4" borderId="30" xfId="0" applyNumberFormat="1" applyFont="1" applyFill="1" applyBorder="1" applyAlignment="1">
      <alignment horizontal="center" vertical="center" wrapText="1"/>
    </xf>
    <xf numFmtId="0" fontId="0" fillId="5" borderId="0" xfId="0" applyFont="1" applyFill="1" applyAlignment="1">
      <alignment horizontal="center" vertical="center" wrapText="1"/>
    </xf>
    <xf numFmtId="0" fontId="7" fillId="0" borderId="0" xfId="0" applyFont="1" applyAlignment="1">
      <alignment vertical="center" wrapText="1"/>
    </xf>
    <xf numFmtId="1" fontId="0" fillId="0" borderId="0" xfId="0" applyNumberFormat="1" applyFont="1" applyAlignment="1">
      <alignment horizontal="center" vertical="center" wrapText="1"/>
    </xf>
    <xf numFmtId="164" fontId="0" fillId="0" borderId="0" xfId="0" applyNumberFormat="1" applyFont="1" applyAlignment="1">
      <alignment horizontal="center" vertical="center" wrapText="1"/>
    </xf>
    <xf numFmtId="49" fontId="0" fillId="0" borderId="0" xfId="0" applyNumberFormat="1" applyFont="1" applyAlignment="1">
      <alignment horizontal="center" vertical="center" wrapText="1"/>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11" borderId="18" xfId="0" applyFont="1" applyFill="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11" borderId="1" xfId="0" applyFont="1" applyFill="1" applyBorder="1" applyAlignment="1">
      <alignment horizontal="center" vertical="center"/>
    </xf>
    <xf numFmtId="0" fontId="9" fillId="12" borderId="27" xfId="0" applyFont="1" applyFill="1" applyBorder="1" applyAlignment="1">
      <alignment horizontal="center" vertical="center"/>
    </xf>
    <xf numFmtId="0" fontId="9" fillId="12" borderId="18" xfId="0" applyFont="1" applyFill="1" applyBorder="1" applyAlignment="1">
      <alignment horizontal="center" vertical="center"/>
    </xf>
    <xf numFmtId="0" fontId="9" fillId="11" borderId="19" xfId="0" applyFont="1" applyFill="1" applyBorder="1" applyAlignment="1">
      <alignment horizontal="center" vertical="center"/>
    </xf>
    <xf numFmtId="0" fontId="9" fillId="12" borderId="1" xfId="0" applyFont="1" applyFill="1" applyBorder="1" applyAlignment="1">
      <alignment horizontal="center" vertical="center"/>
    </xf>
    <xf numFmtId="0" fontId="9" fillId="12" borderId="19" xfId="0" applyFont="1" applyFill="1" applyBorder="1" applyAlignment="1">
      <alignment horizontal="center" vertical="center"/>
    </xf>
    <xf numFmtId="0" fontId="9" fillId="11" borderId="3" xfId="0" applyFont="1" applyFill="1" applyBorder="1" applyAlignment="1">
      <alignment horizontal="center" vertical="center"/>
    </xf>
    <xf numFmtId="0" fontId="10" fillId="12" borderId="18" xfId="0" applyFont="1" applyFill="1" applyBorder="1" applyAlignment="1">
      <alignment horizontal="center" vertical="center"/>
    </xf>
    <xf numFmtId="0" fontId="10" fillId="12" borderId="19" xfId="0" applyFont="1" applyFill="1" applyBorder="1" applyAlignment="1">
      <alignment horizontal="center" vertical="center"/>
    </xf>
    <xf numFmtId="0" fontId="10" fillId="12" borderId="20" xfId="0" applyFont="1" applyFill="1" applyBorder="1" applyAlignment="1">
      <alignment horizontal="center" vertical="center"/>
    </xf>
    <xf numFmtId="0" fontId="0" fillId="0" borderId="0" xfId="0" applyFill="1"/>
    <xf numFmtId="0" fontId="9" fillId="0" borderId="0" xfId="0" applyFont="1" applyFill="1" applyBorder="1" applyAlignment="1">
      <alignment horizontal="center" vertical="center"/>
    </xf>
    <xf numFmtId="0" fontId="0" fillId="0" borderId="0" xfId="0" applyBorder="1"/>
    <xf numFmtId="0" fontId="0" fillId="0" borderId="0" xfId="0" applyFill="1" applyBorder="1"/>
    <xf numFmtId="0" fontId="9" fillId="0" borderId="29"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11" borderId="29" xfId="0" applyFont="1" applyFill="1" applyBorder="1" applyAlignment="1">
      <alignment horizontal="center" vertical="center"/>
    </xf>
    <xf numFmtId="0" fontId="9" fillId="11" borderId="4" xfId="0" applyFont="1" applyFill="1" applyBorder="1" applyAlignment="1">
      <alignment horizontal="center" vertical="center"/>
    </xf>
    <xf numFmtId="0" fontId="9" fillId="11" borderId="5" xfId="0" applyFont="1" applyFill="1" applyBorder="1" applyAlignment="1">
      <alignment horizontal="center" vertical="center"/>
    </xf>
    <xf numFmtId="0" fontId="9" fillId="12" borderId="29" xfId="0" applyFont="1" applyFill="1" applyBorder="1" applyAlignment="1">
      <alignment horizontal="center" vertical="center"/>
    </xf>
    <xf numFmtId="0" fontId="9" fillId="12" borderId="4" xfId="0" applyFont="1" applyFill="1" applyBorder="1" applyAlignment="1">
      <alignment horizontal="center" vertical="center"/>
    </xf>
    <xf numFmtId="0" fontId="4" fillId="2" borderId="0" xfId="0" applyFont="1" applyFill="1" applyAlignment="1">
      <alignment horizontal="center" vertical="center" wrapText="1"/>
    </xf>
    <xf numFmtId="0" fontId="8" fillId="10" borderId="12" xfId="0" applyFont="1" applyFill="1" applyBorder="1" applyAlignment="1">
      <alignment horizontal="center" vertical="center"/>
    </xf>
    <xf numFmtId="0" fontId="8" fillId="10" borderId="13" xfId="0" applyFont="1" applyFill="1" applyBorder="1" applyAlignment="1">
      <alignment horizontal="center" vertical="center"/>
    </xf>
    <xf numFmtId="0" fontId="8" fillId="10" borderId="14" xfId="0" applyFont="1" applyFill="1" applyBorder="1" applyAlignment="1">
      <alignment horizontal="center" vertical="center"/>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13" borderId="1" xfId="0" applyFill="1" applyBorder="1" applyAlignment="1">
      <alignment horizontal="center" vertical="center" wrapText="1"/>
    </xf>
    <xf numFmtId="0" fontId="0" fillId="2" borderId="1" xfId="0" applyFill="1" applyBorder="1" applyAlignment="1">
      <alignment horizontal="center" vertical="center" wrapText="1"/>
    </xf>
    <xf numFmtId="0" fontId="0" fillId="14" borderId="1" xfId="0" applyFill="1" applyBorder="1" applyAlignment="1">
      <alignment horizontal="center" vertical="center" wrapText="1"/>
    </xf>
    <xf numFmtId="0" fontId="4" fillId="3" borderId="29" xfId="0" applyFont="1" applyFill="1" applyBorder="1" applyAlignment="1">
      <alignment vertical="center" wrapText="1"/>
    </xf>
    <xf numFmtId="0" fontId="4" fillId="3" borderId="18" xfId="0" applyFont="1" applyFill="1" applyBorder="1" applyAlignment="1">
      <alignment vertical="center" wrapText="1"/>
    </xf>
    <xf numFmtId="165" fontId="4" fillId="5" borderId="4" xfId="0" applyNumberFormat="1" applyFont="1" applyFill="1" applyBorder="1" applyAlignment="1">
      <alignment horizontal="center" vertical="center" wrapText="1"/>
    </xf>
    <xf numFmtId="165" fontId="4" fillId="5" borderId="19" xfId="0" applyNumberFormat="1" applyFont="1" applyFill="1" applyBorder="1" applyAlignment="1">
      <alignment horizontal="center" vertical="center" wrapText="1"/>
    </xf>
    <xf numFmtId="164" fontId="0" fillId="6" borderId="4" xfId="1" applyNumberFormat="1" applyFont="1" applyFill="1" applyBorder="1" applyAlignment="1">
      <alignment horizontal="center" vertical="center" wrapText="1"/>
    </xf>
    <xf numFmtId="164" fontId="0" fillId="6" borderId="19" xfId="1"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7E79"/>
      <color rgb="FF76D6FF"/>
      <color rgb="FF0096FF"/>
      <color rgb="FF00FDFF"/>
      <color rgb="FFC028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abSelected="1" workbookViewId="0">
      <selection activeCell="A20" sqref="A20"/>
    </sheetView>
  </sheetViews>
  <sheetFormatPr defaultColWidth="10.875" defaultRowHeight="15.75" x14ac:dyDescent="0.25"/>
  <cols>
    <col min="1" max="1" width="85.5" style="20" customWidth="1"/>
    <col min="2" max="16384" width="10.875" style="20"/>
  </cols>
  <sheetData>
    <row r="1" spans="1:1" ht="23.1" customHeight="1" x14ac:dyDescent="0.25">
      <c r="A1" s="88" t="s">
        <v>52</v>
      </c>
    </row>
    <row r="2" spans="1:1" ht="45.95" customHeight="1" x14ac:dyDescent="0.25">
      <c r="A2" s="20" t="s">
        <v>54</v>
      </c>
    </row>
    <row r="3" spans="1:1" ht="29.1" customHeight="1" x14ac:dyDescent="0.25">
      <c r="A3" s="20" t="s">
        <v>53</v>
      </c>
    </row>
    <row r="4" spans="1:1" ht="44.1" customHeight="1" x14ac:dyDescent="0.25">
      <c r="A4" s="20" t="s">
        <v>65</v>
      </c>
    </row>
    <row r="5" spans="1:1" ht="48" customHeight="1" x14ac:dyDescent="0.25">
      <c r="A5" s="20" t="s">
        <v>66</v>
      </c>
    </row>
    <row r="6" spans="1:1" ht="72.95" customHeight="1" x14ac:dyDescent="0.25">
      <c r="A6" s="20" t="s">
        <v>57</v>
      </c>
    </row>
    <row r="7" spans="1:1" ht="54.95" customHeight="1" x14ac:dyDescent="0.25">
      <c r="A7" s="20" t="s">
        <v>67</v>
      </c>
    </row>
    <row r="8" spans="1:1" ht="66" customHeight="1" x14ac:dyDescent="0.25">
      <c r="A8" s="20" t="s">
        <v>58</v>
      </c>
    </row>
    <row r="9" spans="1:1" ht="51.95" customHeight="1" x14ac:dyDescent="0.25">
      <c r="A9" s="20" t="s">
        <v>55</v>
      </c>
    </row>
    <row r="10" spans="1:1" ht="62.1" customHeight="1" x14ac:dyDescent="0.25">
      <c r="A10" s="20" t="s">
        <v>68</v>
      </c>
    </row>
    <row r="11" spans="1:1" ht="38.1" customHeight="1" x14ac:dyDescent="0.25">
      <c r="A11" s="20" t="s">
        <v>69</v>
      </c>
    </row>
    <row r="12" spans="1:1" ht="69.95" customHeight="1" x14ac:dyDescent="0.25">
      <c r="A12" s="20" t="s">
        <v>59</v>
      </c>
    </row>
    <row r="13" spans="1:1" ht="56.1" customHeight="1" x14ac:dyDescent="0.25">
      <c r="A13" s="20" t="s">
        <v>61</v>
      </c>
    </row>
    <row r="14" spans="1:1" ht="71.099999999999994" customHeight="1" x14ac:dyDescent="0.25">
      <c r="A14" s="20" t="s">
        <v>64</v>
      </c>
    </row>
    <row r="15" spans="1:1" ht="68.099999999999994" customHeight="1" x14ac:dyDescent="0.25">
      <c r="A15" s="20" t="s">
        <v>70</v>
      </c>
    </row>
    <row r="16" spans="1:1" ht="39" customHeight="1" x14ac:dyDescent="0.25">
      <c r="A16" s="20" t="s">
        <v>63</v>
      </c>
    </row>
    <row r="17" spans="1:1" ht="75.95" customHeight="1" x14ac:dyDescent="0.25">
      <c r="A17" s="20" t="s">
        <v>71</v>
      </c>
    </row>
    <row r="18" spans="1:1" ht="51.95" customHeight="1" x14ac:dyDescent="0.25">
      <c r="A18" s="20" t="s">
        <v>62</v>
      </c>
    </row>
    <row r="19" spans="1:1" ht="57" customHeight="1" x14ac:dyDescent="0.25">
      <c r="A19" s="20" t="s">
        <v>72</v>
      </c>
    </row>
    <row r="20" spans="1:1" ht="45" customHeight="1" x14ac:dyDescent="0.25">
      <c r="A20" s="20" t="s">
        <v>73</v>
      </c>
    </row>
    <row r="21" spans="1:1" ht="105" customHeight="1" x14ac:dyDescent="0.25">
      <c r="A21" s="20" t="s">
        <v>60</v>
      </c>
    </row>
    <row r="22" spans="1:1" ht="71.099999999999994" customHeight="1" x14ac:dyDescent="0.25">
      <c r="A22" s="20" t="s">
        <v>56</v>
      </c>
    </row>
  </sheetData>
  <pageMargins left="0.7" right="0.7" top="0.75" bottom="0.75" header="0.3" footer="0.3"/>
  <pageSetup orientation="portrait" horizontalDpi="0" verticalDpi="0" copies="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Layout" zoomScaleNormal="100" workbookViewId="0">
      <selection activeCell="H17" sqref="H17"/>
    </sheetView>
  </sheetViews>
  <sheetFormatPr defaultColWidth="31.125" defaultRowHeight="45" customHeight="1" x14ac:dyDescent="0.25"/>
  <cols>
    <col min="1" max="1" width="39.125" style="2" customWidth="1"/>
    <col min="2" max="2" width="8.875" style="1" customWidth="1"/>
    <col min="3" max="6" width="7.875" style="1" customWidth="1"/>
    <col min="7" max="7" width="8.875" style="1" customWidth="1"/>
    <col min="8" max="8" width="11.375" style="1" customWidth="1"/>
    <col min="9" max="9" width="9" style="1" customWidth="1"/>
    <col min="10" max="10" width="8.375" style="1" customWidth="1"/>
    <col min="11" max="11" width="11.875" style="1" customWidth="1"/>
    <col min="12" max="30" width="5" style="1" customWidth="1"/>
    <col min="31" max="16384" width="31.125" style="1"/>
  </cols>
  <sheetData>
    <row r="1" spans="1:12" ht="33.950000000000003" customHeight="1" thickBot="1" x14ac:dyDescent="0.3">
      <c r="A1" s="5" t="s">
        <v>0</v>
      </c>
      <c r="B1" s="5" t="s">
        <v>1</v>
      </c>
      <c r="C1" s="95" t="s">
        <v>3</v>
      </c>
      <c r="D1" s="96"/>
      <c r="E1" s="96"/>
      <c r="F1" s="97"/>
      <c r="G1" s="3" t="s">
        <v>37</v>
      </c>
      <c r="H1" s="3" t="s">
        <v>38</v>
      </c>
      <c r="I1" s="3"/>
      <c r="J1" s="3" t="s">
        <v>40</v>
      </c>
      <c r="K1" s="3" t="s">
        <v>46</v>
      </c>
    </row>
    <row r="2" spans="1:12" ht="19.5" thickBot="1" x14ac:dyDescent="0.3">
      <c r="A2" s="92" t="s">
        <v>17</v>
      </c>
      <c r="B2" s="93"/>
      <c r="C2" s="93"/>
      <c r="D2" s="93"/>
      <c r="E2" s="93"/>
      <c r="F2" s="94"/>
      <c r="G2" s="56"/>
      <c r="H2" s="56"/>
      <c r="I2" s="3"/>
      <c r="J2" s="3"/>
      <c r="K2" s="3"/>
    </row>
    <row r="3" spans="1:12" ht="31.5" x14ac:dyDescent="0.25">
      <c r="A3" s="54" t="s">
        <v>13</v>
      </c>
      <c r="B3" s="55"/>
      <c r="C3" s="6"/>
      <c r="D3" s="6"/>
      <c r="E3" s="6"/>
      <c r="F3" s="7"/>
      <c r="G3" s="6"/>
      <c r="H3" s="6"/>
      <c r="I3" s="3"/>
      <c r="J3" s="58">
        <f>B3</f>
        <v>0</v>
      </c>
      <c r="K3" s="3">
        <v>1</v>
      </c>
    </row>
    <row r="4" spans="1:12" ht="32.25" thickBot="1" x14ac:dyDescent="0.3">
      <c r="A4" s="4" t="s">
        <v>14</v>
      </c>
      <c r="B4" s="10"/>
      <c r="C4" s="8"/>
      <c r="D4" s="8"/>
      <c r="E4" s="8"/>
      <c r="F4" s="9"/>
      <c r="G4" s="6"/>
      <c r="H4" s="6"/>
      <c r="I4" s="3"/>
      <c r="J4" s="58">
        <f>G3</f>
        <v>0</v>
      </c>
      <c r="K4" s="3"/>
    </row>
    <row r="5" spans="1:12" ht="19.5" thickBot="1" x14ac:dyDescent="0.3">
      <c r="A5" s="92" t="s">
        <v>18</v>
      </c>
      <c r="B5" s="93"/>
      <c r="C5" s="93"/>
      <c r="D5" s="93"/>
      <c r="E5" s="93"/>
      <c r="F5" s="94"/>
      <c r="G5" s="56"/>
      <c r="H5" s="56"/>
      <c r="I5" s="3"/>
      <c r="J5" s="60">
        <f>H3</f>
        <v>0</v>
      </c>
      <c r="K5" s="3"/>
    </row>
    <row r="6" spans="1:12" ht="47.25" x14ac:dyDescent="0.25">
      <c r="A6" s="54" t="s">
        <v>15</v>
      </c>
      <c r="B6" s="55"/>
      <c r="C6" s="6"/>
      <c r="D6" s="6"/>
      <c r="E6" s="6"/>
      <c r="F6" s="7"/>
      <c r="G6" s="6"/>
      <c r="H6" s="6"/>
      <c r="I6" s="3"/>
      <c r="J6" s="58">
        <f>B4</f>
        <v>0</v>
      </c>
      <c r="K6" s="3">
        <v>2</v>
      </c>
    </row>
    <row r="7" spans="1:12" ht="48" thickBot="1" x14ac:dyDescent="0.3">
      <c r="A7" s="4" t="s">
        <v>16</v>
      </c>
      <c r="B7" s="10"/>
      <c r="C7" s="8"/>
      <c r="D7" s="8"/>
      <c r="E7" s="8"/>
      <c r="F7" s="9"/>
      <c r="G7" s="6"/>
      <c r="H7" s="6"/>
      <c r="I7" s="3"/>
      <c r="J7" s="58">
        <f>G4</f>
        <v>0</v>
      </c>
      <c r="K7" s="3"/>
    </row>
    <row r="8" spans="1:12" ht="19.5" thickBot="1" x14ac:dyDescent="0.3">
      <c r="A8" s="92" t="s">
        <v>19</v>
      </c>
      <c r="B8" s="93"/>
      <c r="C8" s="93"/>
      <c r="D8" s="93"/>
      <c r="E8" s="93"/>
      <c r="F8" s="94"/>
      <c r="G8" s="56"/>
      <c r="H8" s="56"/>
      <c r="I8" s="3"/>
      <c r="J8" s="59">
        <f>H4</f>
        <v>0</v>
      </c>
      <c r="K8" s="3"/>
    </row>
    <row r="9" spans="1:12" ht="45" customHeight="1" x14ac:dyDescent="0.25">
      <c r="A9" s="54" t="s">
        <v>25</v>
      </c>
      <c r="B9" s="55"/>
      <c r="C9" s="6"/>
      <c r="D9" s="6"/>
      <c r="E9" s="6"/>
      <c r="F9" s="7"/>
      <c r="G9" s="6"/>
      <c r="H9" s="6"/>
      <c r="I9" s="3"/>
      <c r="J9" s="59"/>
      <c r="K9" s="3"/>
    </row>
    <row r="10" spans="1:12" ht="95.25" thickBot="1" x14ac:dyDescent="0.3">
      <c r="A10" s="4" t="s">
        <v>26</v>
      </c>
      <c r="B10" s="10"/>
      <c r="C10" s="8"/>
      <c r="D10" s="8"/>
      <c r="E10" s="8"/>
      <c r="F10" s="9"/>
      <c r="G10" s="6"/>
      <c r="H10" s="6"/>
      <c r="I10" s="3"/>
      <c r="J10" s="58">
        <f>B6</f>
        <v>0</v>
      </c>
      <c r="K10" s="3">
        <v>3</v>
      </c>
    </row>
    <row r="11" spans="1:12" ht="19.5" thickBot="1" x14ac:dyDescent="0.3">
      <c r="A11" s="92" t="s">
        <v>20</v>
      </c>
      <c r="B11" s="93"/>
      <c r="C11" s="93"/>
      <c r="D11" s="93"/>
      <c r="E11" s="93"/>
      <c r="F11" s="94"/>
      <c r="G11" s="56"/>
      <c r="H11" s="56"/>
      <c r="I11" s="3"/>
      <c r="J11" s="59">
        <f>G6</f>
        <v>0</v>
      </c>
      <c r="K11" s="3"/>
    </row>
    <row r="12" spans="1:12" ht="45" customHeight="1" x14ac:dyDescent="0.25">
      <c r="A12" s="54" t="s">
        <v>25</v>
      </c>
      <c r="B12" s="55"/>
      <c r="C12" s="6"/>
      <c r="D12" s="6"/>
      <c r="E12" s="6"/>
      <c r="F12" s="7"/>
      <c r="G12" s="6"/>
      <c r="H12" s="6"/>
      <c r="I12" s="3"/>
      <c r="J12" s="59">
        <f>H6</f>
        <v>0</v>
      </c>
      <c r="K12" s="3"/>
    </row>
    <row r="13" spans="1:12" ht="63.75" thickBot="1" x14ac:dyDescent="0.3">
      <c r="A13" s="4" t="s">
        <v>24</v>
      </c>
      <c r="B13" s="10"/>
      <c r="C13" s="8"/>
      <c r="D13" s="8"/>
      <c r="E13" s="8"/>
      <c r="F13" s="9"/>
      <c r="G13" s="6"/>
      <c r="H13" s="6"/>
      <c r="I13" s="3"/>
      <c r="J13" s="58">
        <f>B7</f>
        <v>0</v>
      </c>
      <c r="K13" s="3">
        <v>4</v>
      </c>
    </row>
    <row r="14" spans="1:12" ht="19.5" thickBot="1" x14ac:dyDescent="0.3">
      <c r="A14" s="92" t="s">
        <v>21</v>
      </c>
      <c r="B14" s="93"/>
      <c r="C14" s="93"/>
      <c r="D14" s="93"/>
      <c r="E14" s="93"/>
      <c r="F14" s="94"/>
      <c r="G14" s="56"/>
      <c r="H14" s="56"/>
      <c r="I14" s="3"/>
      <c r="J14" s="59">
        <f>G7</f>
        <v>0</v>
      </c>
      <c r="K14" s="3"/>
    </row>
    <row r="15" spans="1:12" ht="63" x14ac:dyDescent="0.25">
      <c r="A15" s="54" t="s">
        <v>22</v>
      </c>
      <c r="B15" s="55"/>
      <c r="C15" s="6"/>
      <c r="D15" s="6"/>
      <c r="E15" s="6"/>
      <c r="F15" s="7"/>
      <c r="G15" s="6"/>
      <c r="H15" s="6"/>
      <c r="I15" s="3"/>
      <c r="J15" s="59">
        <f>H7</f>
        <v>0</v>
      </c>
      <c r="K15" s="3"/>
      <c r="L15" s="1" t="s">
        <v>47</v>
      </c>
    </row>
    <row r="16" spans="1:12" ht="63.75" thickBot="1" x14ac:dyDescent="0.3">
      <c r="A16" s="4" t="s">
        <v>23</v>
      </c>
      <c r="B16" s="10"/>
      <c r="C16" s="8"/>
      <c r="D16" s="8"/>
      <c r="E16" s="8"/>
      <c r="F16" s="9"/>
      <c r="G16" s="6"/>
      <c r="H16" s="6"/>
      <c r="I16" s="3"/>
      <c r="J16" s="59"/>
      <c r="K16" s="3"/>
    </row>
    <row r="17" spans="1:11" ht="29.1" customHeight="1" thickBot="1" x14ac:dyDescent="0.3">
      <c r="A17" s="15" t="s">
        <v>2</v>
      </c>
      <c r="B17" s="11">
        <f>SUM(B3:B16)</f>
        <v>0</v>
      </c>
      <c r="C17" s="12"/>
      <c r="D17" s="13"/>
      <c r="E17" s="13"/>
      <c r="F17" s="14"/>
      <c r="J17" s="59"/>
      <c r="K17" s="3"/>
    </row>
    <row r="18" spans="1:11" ht="31.5" x14ac:dyDescent="0.25">
      <c r="A18" s="57" t="s">
        <v>39</v>
      </c>
      <c r="J18" s="58">
        <f>B9</f>
        <v>0</v>
      </c>
      <c r="K18" s="3">
        <v>5</v>
      </c>
    </row>
    <row r="19" spans="1:11" ht="15.75" x14ac:dyDescent="0.25">
      <c r="B19" s="1" t="s">
        <v>4</v>
      </c>
      <c r="C19" s="1">
        <v>0</v>
      </c>
      <c r="J19" s="59">
        <f>G9</f>
        <v>0</v>
      </c>
      <c r="K19" s="3"/>
    </row>
    <row r="20" spans="1:11" ht="15.75" x14ac:dyDescent="0.25">
      <c r="B20" s="1" t="s">
        <v>5</v>
      </c>
      <c r="C20" s="1">
        <v>1</v>
      </c>
      <c r="J20" s="59">
        <f>H9</f>
        <v>0</v>
      </c>
    </row>
    <row r="21" spans="1:11" ht="15.75" x14ac:dyDescent="0.25">
      <c r="B21" s="1" t="s">
        <v>6</v>
      </c>
      <c r="C21" s="1">
        <v>2</v>
      </c>
      <c r="J21" s="58">
        <f>B10</f>
        <v>0</v>
      </c>
      <c r="K21" s="3">
        <v>6</v>
      </c>
    </row>
    <row r="22" spans="1:11" ht="15.75" x14ac:dyDescent="0.25">
      <c r="C22" s="1">
        <v>3</v>
      </c>
      <c r="J22" s="59">
        <f>G10</f>
        <v>0</v>
      </c>
      <c r="K22" s="3"/>
    </row>
    <row r="23" spans="1:11" ht="15.75" x14ac:dyDescent="0.25">
      <c r="C23" s="1">
        <v>4</v>
      </c>
      <c r="J23" s="59">
        <f>H10</f>
        <v>0</v>
      </c>
      <c r="K23" s="3"/>
    </row>
    <row r="24" spans="1:11" ht="15.75" x14ac:dyDescent="0.25">
      <c r="J24" s="59"/>
      <c r="K24" s="3"/>
    </row>
    <row r="25" spans="1:11" ht="15.75" x14ac:dyDescent="0.25">
      <c r="J25" s="58">
        <f>B12</f>
        <v>0</v>
      </c>
      <c r="K25" s="3">
        <v>7</v>
      </c>
    </row>
    <row r="26" spans="1:11" ht="15.75" x14ac:dyDescent="0.25">
      <c r="J26" s="59">
        <f>G12</f>
        <v>0</v>
      </c>
      <c r="K26" s="3"/>
    </row>
    <row r="27" spans="1:11" ht="15.75" x14ac:dyDescent="0.25">
      <c r="J27" s="59">
        <f>H12</f>
        <v>0</v>
      </c>
      <c r="K27" s="3"/>
    </row>
    <row r="28" spans="1:11" ht="15.75" x14ac:dyDescent="0.25">
      <c r="J28" s="58">
        <f>B13</f>
        <v>0</v>
      </c>
      <c r="K28" s="3">
        <v>8</v>
      </c>
    </row>
    <row r="29" spans="1:11" ht="15.75" x14ac:dyDescent="0.25">
      <c r="J29" s="59">
        <f>G13</f>
        <v>0</v>
      </c>
      <c r="K29" s="3"/>
    </row>
    <row r="30" spans="1:11" ht="15.75" x14ac:dyDescent="0.25">
      <c r="J30" s="59">
        <f>H13</f>
        <v>0</v>
      </c>
      <c r="K30" s="3"/>
    </row>
    <row r="31" spans="1:11" ht="15.75" x14ac:dyDescent="0.25">
      <c r="J31" s="59"/>
      <c r="K31" s="3"/>
    </row>
    <row r="32" spans="1:11" ht="15.75" x14ac:dyDescent="0.25">
      <c r="J32" s="59"/>
      <c r="K32" s="3"/>
    </row>
    <row r="33" spans="10:11" ht="15.75" x14ac:dyDescent="0.25">
      <c r="J33" s="58">
        <f>B15</f>
        <v>0</v>
      </c>
      <c r="K33" s="3">
        <v>9</v>
      </c>
    </row>
    <row r="34" spans="10:11" ht="15.75" x14ac:dyDescent="0.25">
      <c r="J34" s="59">
        <f>G15</f>
        <v>0</v>
      </c>
      <c r="K34" s="3"/>
    </row>
    <row r="35" spans="10:11" ht="15.75" x14ac:dyDescent="0.25">
      <c r="J35" s="59">
        <f>H15</f>
        <v>0</v>
      </c>
      <c r="K35" s="3"/>
    </row>
    <row r="36" spans="10:11" ht="15.75" x14ac:dyDescent="0.25">
      <c r="J36" s="58">
        <f>B16</f>
        <v>0</v>
      </c>
      <c r="K36" s="3">
        <v>10</v>
      </c>
    </row>
    <row r="37" spans="10:11" ht="15.75" x14ac:dyDescent="0.25">
      <c r="J37" s="59">
        <f>G16</f>
        <v>0</v>
      </c>
    </row>
    <row r="38" spans="10:11" ht="15.75" x14ac:dyDescent="0.25">
      <c r="J38" s="59">
        <f>H16</f>
        <v>0</v>
      </c>
    </row>
    <row r="39" spans="10:11" ht="15.75" x14ac:dyDescent="0.25">
      <c r="J39" s="58">
        <f>J3+J6+J10+J13+J18+J21+J25+J28+J33+J36</f>
        <v>0</v>
      </c>
    </row>
    <row r="40" spans="10:11" ht="15.75" x14ac:dyDescent="0.25"/>
    <row r="41" spans="10:11" ht="15.75" x14ac:dyDescent="0.25"/>
  </sheetData>
  <mergeCells count="6">
    <mergeCell ref="A14:F14"/>
    <mergeCell ref="C1:F1"/>
    <mergeCell ref="A2:F2"/>
    <mergeCell ref="A5:F5"/>
    <mergeCell ref="A8:F8"/>
    <mergeCell ref="A11:F11"/>
  </mergeCells>
  <conditionalFormatting sqref="C3:F4 C6:F7 C9:F10 C12:F13 C15:F16">
    <cfRule type="colorScale" priority="11">
      <colorScale>
        <cfvo type="formula" val="&quot;C&quot;"/>
        <cfvo type="formula" val="&quot;S&quot;"/>
        <cfvo type="formula" val="&quot;N&quot;"/>
        <color theme="9" tint="-0.249977111117893"/>
        <color rgb="FF00B0F0"/>
        <color theme="0"/>
      </colorScale>
    </cfRule>
  </conditionalFormatting>
  <conditionalFormatting sqref="G3:H3">
    <cfRule type="colorScale" priority="10">
      <colorScale>
        <cfvo type="formula" val="&quot;C&quot;"/>
        <cfvo type="formula" val="&quot;S&quot;"/>
        <cfvo type="formula" val="&quot;N&quot;"/>
        <color theme="9" tint="-0.249977111117893"/>
        <color rgb="FF00B0F0"/>
        <color theme="0"/>
      </colorScale>
    </cfRule>
  </conditionalFormatting>
  <conditionalFormatting sqref="G4:H4">
    <cfRule type="colorScale" priority="9">
      <colorScale>
        <cfvo type="formula" val="&quot;C&quot;"/>
        <cfvo type="formula" val="&quot;S&quot;"/>
        <cfvo type="formula" val="&quot;N&quot;"/>
        <color theme="9" tint="-0.249977111117893"/>
        <color rgb="FF00B0F0"/>
        <color theme="0"/>
      </colorScale>
    </cfRule>
  </conditionalFormatting>
  <conditionalFormatting sqref="G6:H6">
    <cfRule type="colorScale" priority="8">
      <colorScale>
        <cfvo type="formula" val="&quot;C&quot;"/>
        <cfvo type="formula" val="&quot;S&quot;"/>
        <cfvo type="formula" val="&quot;N&quot;"/>
        <color theme="9" tint="-0.249977111117893"/>
        <color rgb="FF00B0F0"/>
        <color theme="0"/>
      </colorScale>
    </cfRule>
  </conditionalFormatting>
  <conditionalFormatting sqref="G7:H7">
    <cfRule type="colorScale" priority="7">
      <colorScale>
        <cfvo type="formula" val="&quot;C&quot;"/>
        <cfvo type="formula" val="&quot;S&quot;"/>
        <cfvo type="formula" val="&quot;N&quot;"/>
        <color theme="9" tint="-0.249977111117893"/>
        <color rgb="FF00B0F0"/>
        <color theme="0"/>
      </colorScale>
    </cfRule>
  </conditionalFormatting>
  <conditionalFormatting sqref="G9:H9">
    <cfRule type="colorScale" priority="6">
      <colorScale>
        <cfvo type="formula" val="&quot;C&quot;"/>
        <cfvo type="formula" val="&quot;S&quot;"/>
        <cfvo type="formula" val="&quot;N&quot;"/>
        <color theme="9" tint="-0.249977111117893"/>
        <color rgb="FF00B0F0"/>
        <color theme="0"/>
      </colorScale>
    </cfRule>
  </conditionalFormatting>
  <conditionalFormatting sqref="G10:H10">
    <cfRule type="colorScale" priority="5">
      <colorScale>
        <cfvo type="formula" val="&quot;C&quot;"/>
        <cfvo type="formula" val="&quot;S&quot;"/>
        <cfvo type="formula" val="&quot;N&quot;"/>
        <color theme="9" tint="-0.249977111117893"/>
        <color rgb="FF00B0F0"/>
        <color theme="0"/>
      </colorScale>
    </cfRule>
  </conditionalFormatting>
  <conditionalFormatting sqref="G12:H12">
    <cfRule type="colorScale" priority="4">
      <colorScale>
        <cfvo type="formula" val="&quot;C&quot;"/>
        <cfvo type="formula" val="&quot;S&quot;"/>
        <cfvo type="formula" val="&quot;N&quot;"/>
        <color theme="9" tint="-0.249977111117893"/>
        <color rgb="FF00B0F0"/>
        <color theme="0"/>
      </colorScale>
    </cfRule>
  </conditionalFormatting>
  <conditionalFormatting sqref="G13:H13">
    <cfRule type="colorScale" priority="3">
      <colorScale>
        <cfvo type="formula" val="&quot;C&quot;"/>
        <cfvo type="formula" val="&quot;S&quot;"/>
        <cfvo type="formula" val="&quot;N&quot;"/>
        <color theme="9" tint="-0.249977111117893"/>
        <color rgb="FF00B0F0"/>
        <color theme="0"/>
      </colorScale>
    </cfRule>
  </conditionalFormatting>
  <conditionalFormatting sqref="G15:H15">
    <cfRule type="colorScale" priority="2">
      <colorScale>
        <cfvo type="formula" val="&quot;C&quot;"/>
        <cfvo type="formula" val="&quot;S&quot;"/>
        <cfvo type="formula" val="&quot;N&quot;"/>
        <color theme="9" tint="-0.249977111117893"/>
        <color rgb="FF00B0F0"/>
        <color theme="0"/>
      </colorScale>
    </cfRule>
  </conditionalFormatting>
  <conditionalFormatting sqref="G16:H16">
    <cfRule type="colorScale" priority="1">
      <colorScale>
        <cfvo type="formula" val="&quot;C&quot;"/>
        <cfvo type="formula" val="&quot;S&quot;"/>
        <cfvo type="formula" val="&quot;N&quot;"/>
        <color theme="9" tint="-0.249977111117893"/>
        <color rgb="FF00B0F0"/>
        <color theme="0"/>
      </colorScale>
    </cfRule>
  </conditionalFormatting>
  <dataValidations count="3">
    <dataValidation type="list" allowBlank="1" showInputMessage="1" showErrorMessage="1" sqref="B3:B4 B6:B7 B9:B10 B12:B13 B15:B16">
      <formula1>$C$19:$C$23</formula1>
    </dataValidation>
    <dataValidation type="list" allowBlank="1" showInputMessage="1" showErrorMessage="1" sqref="C6:H7 C9:H10 C12:H13 C15:H16 C3:H4">
      <formula1>$B$19:$B$21</formula1>
    </dataValidation>
    <dataValidation type="list" allowBlank="1" showInputMessage="1" showErrorMessage="1" sqref="C17:F17">
      <formula1>"N;S;C"</formula1>
    </dataValidation>
  </dataValidations>
  <pageMargins left="0.7" right="0.7" top="0.75" bottom="0.75" header="0.3" footer="0.3"/>
  <pageSetup orientation="portrait" horizontalDpi="0" verticalDpi="0" r:id="rId1"/>
  <headerFooter>
    <oddHeader xml:space="preserve">&amp;C&amp;"Calibri (Body),Bold"&amp;16&amp;A
</oddHeader>
    <oddFooter>&amp;LAccomplished range: 31-40&amp;CAcquiring range: 	18-30&amp;REmerging range: 6-17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opLeftCell="A3" workbookViewId="0">
      <selection activeCell="E2" sqref="E2"/>
    </sheetView>
  </sheetViews>
  <sheetFormatPr defaultColWidth="9" defaultRowHeight="51.95" customHeight="1" x14ac:dyDescent="0.25"/>
  <sheetData>
    <row r="1" spans="1:9" ht="51.95" customHeight="1" thickBot="1" x14ac:dyDescent="0.3">
      <c r="A1" s="89" t="s">
        <v>41</v>
      </c>
      <c r="B1" s="90"/>
      <c r="C1" s="90"/>
      <c r="D1" s="91"/>
      <c r="E1" s="78"/>
      <c r="F1" s="89" t="s">
        <v>44</v>
      </c>
      <c r="G1" s="90"/>
      <c r="H1" s="90"/>
      <c r="I1" s="91"/>
    </row>
    <row r="2" spans="1:9" ht="51.95" customHeight="1" x14ac:dyDescent="0.25">
      <c r="A2" s="80" t="s">
        <v>4</v>
      </c>
      <c r="B2" s="81" t="s">
        <v>4</v>
      </c>
      <c r="C2" s="81" t="s">
        <v>4</v>
      </c>
      <c r="D2" s="82" t="s">
        <v>4</v>
      </c>
      <c r="E2" s="78"/>
      <c r="F2" s="83" t="s">
        <v>5</v>
      </c>
      <c r="G2" s="84" t="s">
        <v>5</v>
      </c>
      <c r="H2" s="84" t="s">
        <v>5</v>
      </c>
      <c r="I2" s="85" t="s">
        <v>5</v>
      </c>
    </row>
    <row r="3" spans="1:9" ht="51.95" customHeight="1" thickBot="1" x14ac:dyDescent="0.3">
      <c r="A3" s="63" t="s">
        <v>5</v>
      </c>
      <c r="B3" s="64" t="s">
        <v>4</v>
      </c>
      <c r="C3" s="64" t="s">
        <v>4</v>
      </c>
      <c r="D3" s="65" t="s">
        <v>4</v>
      </c>
      <c r="E3" s="78"/>
      <c r="F3" s="67" t="s">
        <v>6</v>
      </c>
      <c r="G3" s="66" t="s">
        <v>5</v>
      </c>
      <c r="H3" s="66" t="s">
        <v>5</v>
      </c>
      <c r="I3" s="72" t="s">
        <v>5</v>
      </c>
    </row>
    <row r="4" spans="1:9" s="76" customFormat="1" ht="51.95" customHeight="1" thickBot="1" x14ac:dyDescent="0.3">
      <c r="A4" s="77"/>
      <c r="B4" s="77"/>
      <c r="C4" s="77"/>
      <c r="D4" s="77"/>
      <c r="E4" s="79"/>
      <c r="F4" s="67" t="s">
        <v>6</v>
      </c>
      <c r="G4" s="70" t="s">
        <v>6</v>
      </c>
      <c r="H4" s="66" t="s">
        <v>5</v>
      </c>
      <c r="I4" s="72" t="s">
        <v>5</v>
      </c>
    </row>
    <row r="5" spans="1:9" ht="51.95" customHeight="1" thickBot="1" x14ac:dyDescent="0.3">
      <c r="A5" s="89" t="s">
        <v>42</v>
      </c>
      <c r="B5" s="90"/>
      <c r="C5" s="90"/>
      <c r="D5" s="91"/>
      <c r="E5" s="78"/>
      <c r="F5" s="68" t="s">
        <v>6</v>
      </c>
      <c r="G5" s="71" t="s">
        <v>6</v>
      </c>
      <c r="H5" s="71" t="s">
        <v>6</v>
      </c>
      <c r="I5" s="65" t="s">
        <v>4</v>
      </c>
    </row>
    <row r="6" spans="1:9" ht="51.95" customHeight="1" thickBot="1" x14ac:dyDescent="0.3">
      <c r="A6" s="83" t="s">
        <v>5</v>
      </c>
      <c r="B6" s="84" t="s">
        <v>5</v>
      </c>
      <c r="C6" s="81" t="s">
        <v>4</v>
      </c>
      <c r="D6" s="82" t="s">
        <v>4</v>
      </c>
      <c r="E6" s="78"/>
      <c r="F6" s="78"/>
      <c r="G6" s="78"/>
      <c r="H6" s="78"/>
      <c r="I6" s="78"/>
    </row>
    <row r="7" spans="1:9" ht="51.95" customHeight="1" thickBot="1" x14ac:dyDescent="0.3">
      <c r="A7" s="67" t="s">
        <v>6</v>
      </c>
      <c r="B7" s="61" t="s">
        <v>4</v>
      </c>
      <c r="C7" s="61" t="s">
        <v>4</v>
      </c>
      <c r="D7" s="62" t="s">
        <v>4</v>
      </c>
      <c r="E7" s="78"/>
      <c r="F7" s="89" t="s">
        <v>45</v>
      </c>
      <c r="G7" s="90"/>
      <c r="H7" s="90"/>
      <c r="I7" s="91"/>
    </row>
    <row r="8" spans="1:9" ht="51.95" customHeight="1" thickBot="1" x14ac:dyDescent="0.3">
      <c r="A8" s="68" t="s">
        <v>6</v>
      </c>
      <c r="B8" s="69" t="s">
        <v>5</v>
      </c>
      <c r="C8" s="64" t="s">
        <v>4</v>
      </c>
      <c r="D8" s="65" t="s">
        <v>4</v>
      </c>
      <c r="E8" s="78"/>
      <c r="F8" s="86" t="s">
        <v>6</v>
      </c>
      <c r="G8" s="87" t="s">
        <v>6</v>
      </c>
      <c r="H8" s="87" t="s">
        <v>6</v>
      </c>
      <c r="I8" s="85" t="s">
        <v>5</v>
      </c>
    </row>
    <row r="9" spans="1:9" s="76" customFormat="1" ht="51.95" customHeight="1" thickBot="1" x14ac:dyDescent="0.3">
      <c r="A9" s="77"/>
      <c r="B9" s="77"/>
      <c r="C9" s="77"/>
      <c r="D9" s="77"/>
      <c r="E9" s="79"/>
      <c r="F9" s="73" t="s">
        <v>6</v>
      </c>
      <c r="G9" s="74" t="s">
        <v>6</v>
      </c>
      <c r="H9" s="74" t="s">
        <v>6</v>
      </c>
      <c r="I9" s="75" t="s">
        <v>6</v>
      </c>
    </row>
    <row r="10" spans="1:9" ht="51.95" customHeight="1" thickBot="1" x14ac:dyDescent="0.3">
      <c r="A10" s="89" t="s">
        <v>43</v>
      </c>
      <c r="B10" s="90"/>
      <c r="C10" s="90"/>
      <c r="D10" s="91"/>
      <c r="E10" s="78"/>
      <c r="F10" s="78"/>
      <c r="G10" s="78"/>
      <c r="H10" s="78"/>
      <c r="I10" s="78"/>
    </row>
    <row r="11" spans="1:9" ht="51.95" customHeight="1" x14ac:dyDescent="0.25">
      <c r="A11" s="83" t="s">
        <v>5</v>
      </c>
      <c r="B11" s="84" t="s">
        <v>5</v>
      </c>
      <c r="C11" s="84" t="s">
        <v>5</v>
      </c>
      <c r="D11" s="82" t="s">
        <v>4</v>
      </c>
      <c r="E11" s="78"/>
      <c r="F11" s="78"/>
      <c r="G11" s="78"/>
      <c r="H11" s="78"/>
      <c r="I11" s="78"/>
    </row>
    <row r="12" spans="1:9" ht="51.95" customHeight="1" x14ac:dyDescent="0.25">
      <c r="A12" s="67" t="s">
        <v>6</v>
      </c>
      <c r="B12" s="66" t="s">
        <v>5</v>
      </c>
      <c r="C12" s="66" t="s">
        <v>5</v>
      </c>
      <c r="D12" s="62" t="s">
        <v>4</v>
      </c>
      <c r="E12" s="78"/>
      <c r="F12" s="78"/>
      <c r="G12" s="78"/>
      <c r="H12" s="78"/>
      <c r="I12" s="78"/>
    </row>
    <row r="13" spans="1:9" ht="51.95" customHeight="1" x14ac:dyDescent="0.25">
      <c r="A13" s="67" t="s">
        <v>6</v>
      </c>
      <c r="B13" s="70" t="s">
        <v>6</v>
      </c>
      <c r="C13" s="61" t="s">
        <v>4</v>
      </c>
      <c r="D13" s="62" t="s">
        <v>4</v>
      </c>
      <c r="E13" s="78"/>
      <c r="F13" s="78"/>
      <c r="G13" s="78"/>
      <c r="H13" s="78"/>
      <c r="I13" s="78"/>
    </row>
    <row r="14" spans="1:9" ht="51.95" customHeight="1" thickBot="1" x14ac:dyDescent="0.3">
      <c r="A14" s="68" t="s">
        <v>6</v>
      </c>
      <c r="B14" s="71" t="s">
        <v>6</v>
      </c>
      <c r="C14" s="69" t="s">
        <v>5</v>
      </c>
      <c r="D14" s="65" t="s">
        <v>4</v>
      </c>
      <c r="E14" s="78"/>
      <c r="F14" s="78"/>
      <c r="G14" s="78"/>
      <c r="H14" s="78"/>
      <c r="I14" s="78"/>
    </row>
  </sheetData>
  <mergeCells count="5">
    <mergeCell ref="A1:D1"/>
    <mergeCell ref="A5:D5"/>
    <mergeCell ref="A10:D10"/>
    <mergeCell ref="F1:I1"/>
    <mergeCell ref="F7:I7"/>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workbookViewId="0">
      <selection activeCell="G3" sqref="G3"/>
    </sheetView>
  </sheetViews>
  <sheetFormatPr defaultColWidth="31.125" defaultRowHeight="45" customHeight="1" x14ac:dyDescent="0.25"/>
  <cols>
    <col min="1" max="1" width="39.125" style="2" customWidth="1"/>
    <col min="2" max="2" width="8.875" style="1" customWidth="1"/>
    <col min="3" max="6" width="7.875" style="1" customWidth="1"/>
    <col min="7" max="7" width="8.875" style="1" customWidth="1"/>
    <col min="8" max="8" width="11.375" style="1" customWidth="1"/>
    <col min="9" max="9" width="9" style="1" customWidth="1"/>
    <col min="10" max="10" width="8.375" style="1" customWidth="1"/>
    <col min="11" max="11" width="11.875" style="1" customWidth="1"/>
    <col min="12" max="30" width="5" style="1" customWidth="1"/>
    <col min="31" max="16384" width="31.125" style="1"/>
  </cols>
  <sheetData>
    <row r="1" spans="1:11" ht="33.950000000000003" customHeight="1" thickBot="1" x14ac:dyDescent="0.3">
      <c r="A1" s="5" t="s">
        <v>0</v>
      </c>
      <c r="B1" s="5" t="s">
        <v>1</v>
      </c>
      <c r="C1" s="95" t="s">
        <v>3</v>
      </c>
      <c r="D1" s="96"/>
      <c r="E1" s="96"/>
      <c r="F1" s="97"/>
      <c r="G1" s="3" t="s">
        <v>37</v>
      </c>
      <c r="H1" s="3" t="s">
        <v>38</v>
      </c>
      <c r="I1" s="3"/>
      <c r="J1" s="3"/>
      <c r="K1" s="3"/>
    </row>
    <row r="2" spans="1:11" ht="19.5" thickBot="1" x14ac:dyDescent="0.3">
      <c r="A2" s="92" t="s">
        <v>17</v>
      </c>
      <c r="B2" s="93"/>
      <c r="C2" s="93"/>
      <c r="D2" s="93"/>
      <c r="E2" s="93"/>
      <c r="F2" s="94"/>
      <c r="G2" s="56"/>
      <c r="H2" s="56"/>
      <c r="I2" s="3"/>
      <c r="J2" s="3"/>
      <c r="K2" s="3"/>
    </row>
    <row r="3" spans="1:11" ht="31.5" x14ac:dyDescent="0.25">
      <c r="A3" s="54" t="s">
        <v>13</v>
      </c>
      <c r="B3" s="55">
        <v>4</v>
      </c>
      <c r="C3" s="6" t="s">
        <v>6</v>
      </c>
      <c r="D3" s="6" t="s">
        <v>6</v>
      </c>
      <c r="E3" s="6" t="s">
        <v>6</v>
      </c>
      <c r="F3" s="7" t="s">
        <v>6</v>
      </c>
      <c r="G3" s="6"/>
      <c r="H3" s="6"/>
      <c r="I3" s="3"/>
      <c r="J3" s="3"/>
      <c r="K3" s="3"/>
    </row>
    <row r="4" spans="1:11" ht="32.25" thickBot="1" x14ac:dyDescent="0.3">
      <c r="A4" s="4" t="s">
        <v>14</v>
      </c>
      <c r="B4" s="10">
        <v>3</v>
      </c>
      <c r="C4" s="8" t="s">
        <v>6</v>
      </c>
      <c r="D4" s="8" t="s">
        <v>5</v>
      </c>
      <c r="E4" s="8" t="s">
        <v>6</v>
      </c>
      <c r="F4" s="9" t="s">
        <v>5</v>
      </c>
      <c r="G4" s="6"/>
      <c r="H4" s="6"/>
      <c r="I4" s="3"/>
      <c r="J4" s="3"/>
      <c r="K4" s="3"/>
    </row>
    <row r="5" spans="1:11" ht="19.5" thickBot="1" x14ac:dyDescent="0.3">
      <c r="A5" s="92" t="s">
        <v>18</v>
      </c>
      <c r="B5" s="93"/>
      <c r="C5" s="93"/>
      <c r="D5" s="93"/>
      <c r="E5" s="93"/>
      <c r="F5" s="94"/>
      <c r="G5" s="56"/>
      <c r="H5" s="56"/>
      <c r="I5" s="3"/>
      <c r="J5" s="3"/>
      <c r="K5" s="3"/>
    </row>
    <row r="6" spans="1:11" ht="47.25" x14ac:dyDescent="0.25">
      <c r="A6" s="54" t="s">
        <v>15</v>
      </c>
      <c r="B6" s="55">
        <v>3</v>
      </c>
      <c r="C6" s="6" t="s">
        <v>6</v>
      </c>
      <c r="D6" s="6" t="s">
        <v>5</v>
      </c>
      <c r="E6" s="6" t="s">
        <v>5</v>
      </c>
      <c r="F6" s="7" t="s">
        <v>5</v>
      </c>
      <c r="G6" s="6"/>
      <c r="H6" s="6"/>
      <c r="I6" s="3"/>
      <c r="J6" s="3"/>
      <c r="K6" s="3"/>
    </row>
    <row r="7" spans="1:11" ht="48" thickBot="1" x14ac:dyDescent="0.3">
      <c r="A7" s="4" t="s">
        <v>16</v>
      </c>
      <c r="B7" s="10">
        <v>3</v>
      </c>
      <c r="C7" s="8" t="s">
        <v>5</v>
      </c>
      <c r="D7" s="8" t="s">
        <v>5</v>
      </c>
      <c r="E7" s="8" t="s">
        <v>5</v>
      </c>
      <c r="F7" s="9" t="s">
        <v>5</v>
      </c>
      <c r="G7" s="6"/>
      <c r="H7" s="6"/>
      <c r="I7" s="3"/>
      <c r="J7" s="3"/>
      <c r="K7" s="3"/>
    </row>
    <row r="8" spans="1:11" ht="19.5" thickBot="1" x14ac:dyDescent="0.3">
      <c r="A8" s="92" t="s">
        <v>19</v>
      </c>
      <c r="B8" s="93"/>
      <c r="C8" s="93"/>
      <c r="D8" s="93"/>
      <c r="E8" s="93"/>
      <c r="F8" s="94"/>
      <c r="G8" s="56"/>
      <c r="H8" s="56"/>
      <c r="I8" s="3"/>
      <c r="J8" s="3"/>
      <c r="K8" s="3"/>
    </row>
    <row r="9" spans="1:11" ht="45" customHeight="1" x14ac:dyDescent="0.25">
      <c r="A9" s="54" t="s">
        <v>25</v>
      </c>
      <c r="B9" s="55">
        <v>3</v>
      </c>
      <c r="C9" s="6" t="s">
        <v>6</v>
      </c>
      <c r="D9" s="6" t="s">
        <v>4</v>
      </c>
      <c r="E9" s="6" t="s">
        <v>6</v>
      </c>
      <c r="F9" s="7" t="s">
        <v>6</v>
      </c>
      <c r="G9" s="6"/>
      <c r="H9" s="6"/>
      <c r="I9" s="3"/>
      <c r="J9" s="3"/>
      <c r="K9" s="3"/>
    </row>
    <row r="10" spans="1:11" ht="95.25" thickBot="1" x14ac:dyDescent="0.3">
      <c r="A10" s="4" t="s">
        <v>26</v>
      </c>
      <c r="B10" s="10">
        <v>2</v>
      </c>
      <c r="C10" s="8" t="s">
        <v>4</v>
      </c>
      <c r="D10" s="8" t="s">
        <v>5</v>
      </c>
      <c r="E10" s="8" t="s">
        <v>5</v>
      </c>
      <c r="F10" s="9" t="s">
        <v>5</v>
      </c>
      <c r="G10" s="6"/>
      <c r="H10" s="6"/>
      <c r="I10" s="3"/>
      <c r="J10" s="3"/>
      <c r="K10" s="3"/>
    </row>
    <row r="11" spans="1:11" ht="19.5" thickBot="1" x14ac:dyDescent="0.3">
      <c r="A11" s="92" t="s">
        <v>20</v>
      </c>
      <c r="B11" s="93"/>
      <c r="C11" s="93"/>
      <c r="D11" s="93"/>
      <c r="E11" s="93"/>
      <c r="F11" s="94"/>
      <c r="G11" s="56"/>
      <c r="H11" s="56"/>
      <c r="I11" s="3"/>
      <c r="J11" s="3"/>
      <c r="K11" s="3"/>
    </row>
    <row r="12" spans="1:11" ht="45" customHeight="1" x14ac:dyDescent="0.25">
      <c r="A12" s="54" t="s">
        <v>25</v>
      </c>
      <c r="B12" s="55">
        <v>2</v>
      </c>
      <c r="C12" s="6" t="s">
        <v>6</v>
      </c>
      <c r="D12" s="6" t="s">
        <v>5</v>
      </c>
      <c r="E12" s="6" t="s">
        <v>4</v>
      </c>
      <c r="F12" s="7" t="s">
        <v>5</v>
      </c>
      <c r="G12" s="6"/>
      <c r="H12" s="6"/>
      <c r="I12" s="3"/>
      <c r="J12" s="3"/>
      <c r="K12" s="3"/>
    </row>
    <row r="13" spans="1:11" ht="63.75" thickBot="1" x14ac:dyDescent="0.3">
      <c r="A13" s="4" t="s">
        <v>24</v>
      </c>
      <c r="B13" s="10">
        <v>2</v>
      </c>
      <c r="C13" s="8" t="s">
        <v>4</v>
      </c>
      <c r="D13" s="8" t="s">
        <v>6</v>
      </c>
      <c r="E13" s="8" t="s">
        <v>5</v>
      </c>
      <c r="F13" s="9" t="s">
        <v>6</v>
      </c>
      <c r="G13" s="6"/>
      <c r="H13" s="6"/>
      <c r="I13" s="3"/>
      <c r="J13" s="3"/>
      <c r="K13" s="3"/>
    </row>
    <row r="14" spans="1:11" ht="19.5" thickBot="1" x14ac:dyDescent="0.3">
      <c r="A14" s="92" t="s">
        <v>21</v>
      </c>
      <c r="B14" s="93"/>
      <c r="C14" s="93"/>
      <c r="D14" s="93"/>
      <c r="E14" s="93"/>
      <c r="F14" s="94"/>
      <c r="G14" s="56"/>
      <c r="H14" s="56"/>
      <c r="I14" s="3"/>
      <c r="J14" s="3"/>
      <c r="K14" s="3"/>
    </row>
    <row r="15" spans="1:11" ht="63" x14ac:dyDescent="0.25">
      <c r="A15" s="54" t="s">
        <v>22</v>
      </c>
      <c r="B15" s="55">
        <v>4</v>
      </c>
      <c r="C15" s="6" t="s">
        <v>6</v>
      </c>
      <c r="D15" s="6" t="s">
        <v>6</v>
      </c>
      <c r="E15" s="6" t="s">
        <v>6</v>
      </c>
      <c r="F15" s="7" t="s">
        <v>6</v>
      </c>
      <c r="G15" s="6"/>
      <c r="H15" s="6"/>
      <c r="I15" s="3"/>
      <c r="J15" s="3"/>
      <c r="K15" s="3"/>
    </row>
    <row r="16" spans="1:11" ht="63.75" thickBot="1" x14ac:dyDescent="0.3">
      <c r="A16" s="4" t="s">
        <v>23</v>
      </c>
      <c r="B16" s="10">
        <v>1</v>
      </c>
      <c r="C16" s="8" t="s">
        <v>6</v>
      </c>
      <c r="D16" s="8" t="s">
        <v>5</v>
      </c>
      <c r="E16" s="8" t="s">
        <v>4</v>
      </c>
      <c r="F16" s="9" t="s">
        <v>4</v>
      </c>
      <c r="G16" s="6"/>
      <c r="H16" s="6"/>
      <c r="I16" s="3"/>
      <c r="J16" s="3"/>
      <c r="K16" s="3"/>
    </row>
    <row r="17" spans="1:6" ht="29.1" customHeight="1" thickBot="1" x14ac:dyDescent="0.3">
      <c r="A17" s="15" t="s">
        <v>2</v>
      </c>
      <c r="B17" s="11">
        <f>SUM(B3:B16)</f>
        <v>27</v>
      </c>
      <c r="C17" s="12"/>
      <c r="D17" s="13"/>
      <c r="E17" s="13"/>
      <c r="F17" s="14"/>
    </row>
    <row r="18" spans="1:6" ht="45" customHeight="1" x14ac:dyDescent="0.25">
      <c r="A18" s="57" t="s">
        <v>39</v>
      </c>
    </row>
    <row r="19" spans="1:6" ht="45" customHeight="1" x14ac:dyDescent="0.25">
      <c r="B19" s="1" t="s">
        <v>4</v>
      </c>
      <c r="C19" s="1">
        <v>0</v>
      </c>
    </row>
    <row r="20" spans="1:6" ht="45" customHeight="1" x14ac:dyDescent="0.25">
      <c r="B20" s="1" t="s">
        <v>5</v>
      </c>
      <c r="C20" s="1">
        <v>1</v>
      </c>
    </row>
    <row r="21" spans="1:6" ht="45" customHeight="1" x14ac:dyDescent="0.25">
      <c r="B21" s="1" t="s">
        <v>6</v>
      </c>
      <c r="C21" s="1">
        <v>2</v>
      </c>
    </row>
    <row r="22" spans="1:6" ht="45" customHeight="1" x14ac:dyDescent="0.25">
      <c r="C22" s="1">
        <v>3</v>
      </c>
    </row>
    <row r="23" spans="1:6" ht="45" customHeight="1" x14ac:dyDescent="0.25">
      <c r="C23" s="1">
        <v>4</v>
      </c>
    </row>
  </sheetData>
  <mergeCells count="6">
    <mergeCell ref="A14:F14"/>
    <mergeCell ref="C1:F1"/>
    <mergeCell ref="A2:F2"/>
    <mergeCell ref="A5:F5"/>
    <mergeCell ref="A8:F8"/>
    <mergeCell ref="A11:F11"/>
  </mergeCells>
  <conditionalFormatting sqref="C3:F4 C6:F7 C9:F10 C12:F13 C15:F16">
    <cfRule type="colorScale" priority="11">
      <colorScale>
        <cfvo type="formula" val="&quot;C&quot;"/>
        <cfvo type="formula" val="&quot;S&quot;"/>
        <cfvo type="formula" val="&quot;N&quot;"/>
        <color theme="9" tint="-0.249977111117893"/>
        <color rgb="FF00B0F0"/>
        <color theme="0"/>
      </colorScale>
    </cfRule>
  </conditionalFormatting>
  <conditionalFormatting sqref="G3:H3">
    <cfRule type="colorScale" priority="10">
      <colorScale>
        <cfvo type="formula" val="&quot;C&quot;"/>
        <cfvo type="formula" val="&quot;S&quot;"/>
        <cfvo type="formula" val="&quot;N&quot;"/>
        <color theme="9" tint="-0.249977111117893"/>
        <color rgb="FF00B0F0"/>
        <color theme="0"/>
      </colorScale>
    </cfRule>
  </conditionalFormatting>
  <conditionalFormatting sqref="G4:H4">
    <cfRule type="colorScale" priority="9">
      <colorScale>
        <cfvo type="formula" val="&quot;C&quot;"/>
        <cfvo type="formula" val="&quot;S&quot;"/>
        <cfvo type="formula" val="&quot;N&quot;"/>
        <color theme="9" tint="-0.249977111117893"/>
        <color rgb="FF00B0F0"/>
        <color theme="0"/>
      </colorScale>
    </cfRule>
  </conditionalFormatting>
  <conditionalFormatting sqref="G6:H6">
    <cfRule type="colorScale" priority="8">
      <colorScale>
        <cfvo type="formula" val="&quot;C&quot;"/>
        <cfvo type="formula" val="&quot;S&quot;"/>
        <cfvo type="formula" val="&quot;N&quot;"/>
        <color theme="9" tint="-0.249977111117893"/>
        <color rgb="FF00B0F0"/>
        <color theme="0"/>
      </colorScale>
    </cfRule>
  </conditionalFormatting>
  <conditionalFormatting sqref="G7:H7">
    <cfRule type="colorScale" priority="7">
      <colorScale>
        <cfvo type="formula" val="&quot;C&quot;"/>
        <cfvo type="formula" val="&quot;S&quot;"/>
        <cfvo type="formula" val="&quot;N&quot;"/>
        <color theme="9" tint="-0.249977111117893"/>
        <color rgb="FF00B0F0"/>
        <color theme="0"/>
      </colorScale>
    </cfRule>
  </conditionalFormatting>
  <conditionalFormatting sqref="G9:H9">
    <cfRule type="colorScale" priority="6">
      <colorScale>
        <cfvo type="formula" val="&quot;C&quot;"/>
        <cfvo type="formula" val="&quot;S&quot;"/>
        <cfvo type="formula" val="&quot;N&quot;"/>
        <color theme="9" tint="-0.249977111117893"/>
        <color rgb="FF00B0F0"/>
        <color theme="0"/>
      </colorScale>
    </cfRule>
  </conditionalFormatting>
  <conditionalFormatting sqref="G10:H10">
    <cfRule type="colorScale" priority="5">
      <colorScale>
        <cfvo type="formula" val="&quot;C&quot;"/>
        <cfvo type="formula" val="&quot;S&quot;"/>
        <cfvo type="formula" val="&quot;N&quot;"/>
        <color theme="9" tint="-0.249977111117893"/>
        <color rgb="FF00B0F0"/>
        <color theme="0"/>
      </colorScale>
    </cfRule>
  </conditionalFormatting>
  <conditionalFormatting sqref="G12:H12">
    <cfRule type="colorScale" priority="4">
      <colorScale>
        <cfvo type="formula" val="&quot;C&quot;"/>
        <cfvo type="formula" val="&quot;S&quot;"/>
        <cfvo type="formula" val="&quot;N&quot;"/>
        <color theme="9" tint="-0.249977111117893"/>
        <color rgb="FF00B0F0"/>
        <color theme="0"/>
      </colorScale>
    </cfRule>
  </conditionalFormatting>
  <conditionalFormatting sqref="G13:H13">
    <cfRule type="colorScale" priority="3">
      <colorScale>
        <cfvo type="formula" val="&quot;C&quot;"/>
        <cfvo type="formula" val="&quot;S&quot;"/>
        <cfvo type="formula" val="&quot;N&quot;"/>
        <color theme="9" tint="-0.249977111117893"/>
        <color rgb="FF00B0F0"/>
        <color theme="0"/>
      </colorScale>
    </cfRule>
  </conditionalFormatting>
  <conditionalFormatting sqref="G15:H15">
    <cfRule type="colorScale" priority="2">
      <colorScale>
        <cfvo type="formula" val="&quot;C&quot;"/>
        <cfvo type="formula" val="&quot;S&quot;"/>
        <cfvo type="formula" val="&quot;N&quot;"/>
        <color theme="9" tint="-0.249977111117893"/>
        <color rgb="FF00B0F0"/>
        <color theme="0"/>
      </colorScale>
    </cfRule>
  </conditionalFormatting>
  <conditionalFormatting sqref="G16:H16">
    <cfRule type="colorScale" priority="1">
      <colorScale>
        <cfvo type="formula" val="&quot;C&quot;"/>
        <cfvo type="formula" val="&quot;S&quot;"/>
        <cfvo type="formula" val="&quot;N&quot;"/>
        <color theme="9" tint="-0.249977111117893"/>
        <color rgb="FF00B0F0"/>
        <color theme="0"/>
      </colorScale>
    </cfRule>
  </conditionalFormatting>
  <dataValidations count="3">
    <dataValidation type="list" allowBlank="1" showInputMessage="1" showErrorMessage="1" sqref="B3:B4 B6:B7 B9:B10 B12:B13 B15:B16">
      <formula1>$C$19:$C$23</formula1>
    </dataValidation>
    <dataValidation type="list" allowBlank="1" showInputMessage="1" showErrorMessage="1" sqref="C6:H7 C9:H10 C12:H13 C15:H16 C3:H4">
      <formula1>$B$19:$B$21</formula1>
    </dataValidation>
    <dataValidation type="list" allowBlank="1" showInputMessage="1" showErrorMessage="1" sqref="C17:F17">
      <formula1>"N;S;C"</formula1>
    </dataValidation>
  </dataValidations>
  <pageMargins left="0.7" right="0.7" top="0.75" bottom="0.75" header="0.3" footer="0.3"/>
  <pageSetup orientation="portrait" horizontalDpi="0" verticalDpi="0" r:id="rId1"/>
  <headerFooter>
    <oddHeader xml:space="preserve">&amp;C&amp;"Calibri (Body),Bold"&amp;16&amp;A
</oddHeader>
    <oddFooter>&amp;LAccomplished range: 31-40&amp;CAcquiring range: 	18-30&amp;REmerging range: 6-17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Layout" topLeftCell="A2" zoomScaleNormal="100" workbookViewId="0">
      <selection activeCell="H17" sqref="H17"/>
    </sheetView>
  </sheetViews>
  <sheetFormatPr defaultColWidth="31.125" defaultRowHeight="45" customHeight="1" x14ac:dyDescent="0.25"/>
  <cols>
    <col min="1" max="1" width="39.125" style="2" customWidth="1"/>
    <col min="2" max="2" width="8.875" style="1" customWidth="1"/>
    <col min="3" max="6" width="7.875" style="1" customWidth="1"/>
    <col min="7" max="7" width="8.875" style="1" customWidth="1"/>
    <col min="8" max="8" width="11.375" style="1" customWidth="1"/>
    <col min="9" max="9" width="9" style="1" customWidth="1"/>
    <col min="10" max="10" width="8.375" style="1" customWidth="1"/>
    <col min="11" max="11" width="11.875" style="1" customWidth="1"/>
    <col min="12" max="30" width="5" style="1" customWidth="1"/>
    <col min="31" max="16384" width="31.125" style="1"/>
  </cols>
  <sheetData>
    <row r="1" spans="1:12" ht="33.950000000000003" customHeight="1" thickBot="1" x14ac:dyDescent="0.3">
      <c r="A1" s="5" t="s">
        <v>0</v>
      </c>
      <c r="B1" s="5" t="s">
        <v>1</v>
      </c>
      <c r="C1" s="95" t="s">
        <v>3</v>
      </c>
      <c r="D1" s="96"/>
      <c r="E1" s="96"/>
      <c r="F1" s="97"/>
      <c r="G1" s="3" t="s">
        <v>37</v>
      </c>
      <c r="H1" s="3" t="s">
        <v>38</v>
      </c>
      <c r="I1" s="3"/>
      <c r="J1" s="3" t="s">
        <v>40</v>
      </c>
      <c r="K1" s="3" t="s">
        <v>46</v>
      </c>
    </row>
    <row r="2" spans="1:12" ht="19.5" thickBot="1" x14ac:dyDescent="0.3">
      <c r="A2" s="92" t="s">
        <v>17</v>
      </c>
      <c r="B2" s="93"/>
      <c r="C2" s="93"/>
      <c r="D2" s="93"/>
      <c r="E2" s="93"/>
      <c r="F2" s="94"/>
      <c r="G2" s="56"/>
      <c r="H2" s="56"/>
      <c r="I2" s="3"/>
      <c r="J2" s="3"/>
      <c r="K2" s="3"/>
    </row>
    <row r="3" spans="1:12" ht="31.5" x14ac:dyDescent="0.25">
      <c r="A3" s="54" t="s">
        <v>13</v>
      </c>
      <c r="B3" s="55"/>
      <c r="C3" s="6"/>
      <c r="D3" s="6"/>
      <c r="E3" s="6"/>
      <c r="F3" s="7"/>
      <c r="G3" s="6"/>
      <c r="H3" s="6"/>
      <c r="I3" s="3"/>
      <c r="J3" s="58">
        <f>B3</f>
        <v>0</v>
      </c>
      <c r="K3" s="3">
        <v>1</v>
      </c>
    </row>
    <row r="4" spans="1:12" ht="32.25" thickBot="1" x14ac:dyDescent="0.3">
      <c r="A4" s="4" t="s">
        <v>14</v>
      </c>
      <c r="B4" s="10"/>
      <c r="C4" s="8"/>
      <c r="D4" s="8"/>
      <c r="E4" s="8"/>
      <c r="F4" s="9"/>
      <c r="G4" s="6"/>
      <c r="H4" s="6"/>
      <c r="I4" s="3"/>
      <c r="J4" s="58">
        <f>G3</f>
        <v>0</v>
      </c>
      <c r="K4" s="3"/>
    </row>
    <row r="5" spans="1:12" ht="19.5" thickBot="1" x14ac:dyDescent="0.3">
      <c r="A5" s="92" t="s">
        <v>18</v>
      </c>
      <c r="B5" s="93"/>
      <c r="C5" s="93"/>
      <c r="D5" s="93"/>
      <c r="E5" s="93"/>
      <c r="F5" s="94"/>
      <c r="G5" s="56"/>
      <c r="H5" s="56"/>
      <c r="I5" s="3"/>
      <c r="J5" s="60">
        <f>H3</f>
        <v>0</v>
      </c>
      <c r="K5" s="3"/>
    </row>
    <row r="6" spans="1:12" ht="47.25" x14ac:dyDescent="0.25">
      <c r="A6" s="54" t="s">
        <v>15</v>
      </c>
      <c r="B6" s="55"/>
      <c r="C6" s="6"/>
      <c r="D6" s="6"/>
      <c r="E6" s="6"/>
      <c r="F6" s="7"/>
      <c r="G6" s="6"/>
      <c r="H6" s="6"/>
      <c r="I6" s="3"/>
      <c r="J6" s="58">
        <f>B4</f>
        <v>0</v>
      </c>
      <c r="K6" s="3">
        <v>2</v>
      </c>
    </row>
    <row r="7" spans="1:12" ht="48" thickBot="1" x14ac:dyDescent="0.3">
      <c r="A7" s="4" t="s">
        <v>16</v>
      </c>
      <c r="B7" s="10"/>
      <c r="C7" s="8"/>
      <c r="D7" s="8"/>
      <c r="E7" s="8"/>
      <c r="F7" s="9"/>
      <c r="G7" s="6"/>
      <c r="H7" s="6"/>
      <c r="I7" s="3"/>
      <c r="J7" s="58">
        <f>G4</f>
        <v>0</v>
      </c>
      <c r="K7" s="3"/>
    </row>
    <row r="8" spans="1:12" ht="19.5" thickBot="1" x14ac:dyDescent="0.3">
      <c r="A8" s="92" t="s">
        <v>19</v>
      </c>
      <c r="B8" s="93"/>
      <c r="C8" s="93"/>
      <c r="D8" s="93"/>
      <c r="E8" s="93"/>
      <c r="F8" s="94"/>
      <c r="G8" s="56"/>
      <c r="H8" s="56"/>
      <c r="I8" s="3"/>
      <c r="J8" s="59">
        <f>H4</f>
        <v>0</v>
      </c>
      <c r="K8" s="3"/>
    </row>
    <row r="9" spans="1:12" ht="45" customHeight="1" x14ac:dyDescent="0.25">
      <c r="A9" s="54" t="s">
        <v>25</v>
      </c>
      <c r="B9" s="55"/>
      <c r="C9" s="6"/>
      <c r="D9" s="6"/>
      <c r="E9" s="6"/>
      <c r="F9" s="7"/>
      <c r="G9" s="6"/>
      <c r="H9" s="6"/>
      <c r="I9" s="3"/>
      <c r="J9" s="59"/>
      <c r="K9" s="3"/>
    </row>
    <row r="10" spans="1:12" ht="95.25" thickBot="1" x14ac:dyDescent="0.3">
      <c r="A10" s="4" t="s">
        <v>26</v>
      </c>
      <c r="B10" s="10"/>
      <c r="C10" s="8"/>
      <c r="D10" s="8"/>
      <c r="E10" s="8"/>
      <c r="F10" s="9"/>
      <c r="G10" s="6"/>
      <c r="H10" s="6"/>
      <c r="I10" s="3"/>
      <c r="J10" s="58">
        <f>B6</f>
        <v>0</v>
      </c>
      <c r="K10" s="3">
        <v>3</v>
      </c>
    </row>
    <row r="11" spans="1:12" ht="19.5" thickBot="1" x14ac:dyDescent="0.3">
      <c r="A11" s="92" t="s">
        <v>20</v>
      </c>
      <c r="B11" s="93"/>
      <c r="C11" s="93"/>
      <c r="D11" s="93"/>
      <c r="E11" s="93"/>
      <c r="F11" s="94"/>
      <c r="G11" s="56"/>
      <c r="H11" s="56"/>
      <c r="I11" s="3"/>
      <c r="J11" s="59">
        <f>G6</f>
        <v>0</v>
      </c>
      <c r="K11" s="3"/>
    </row>
    <row r="12" spans="1:12" ht="45" customHeight="1" x14ac:dyDescent="0.25">
      <c r="A12" s="54" t="s">
        <v>25</v>
      </c>
      <c r="B12" s="55"/>
      <c r="C12" s="6"/>
      <c r="D12" s="6"/>
      <c r="E12" s="6"/>
      <c r="F12" s="7"/>
      <c r="G12" s="6"/>
      <c r="H12" s="6"/>
      <c r="I12" s="3"/>
      <c r="J12" s="59">
        <f>H6</f>
        <v>0</v>
      </c>
      <c r="K12" s="3"/>
    </row>
    <row r="13" spans="1:12" ht="63.75" thickBot="1" x14ac:dyDescent="0.3">
      <c r="A13" s="4" t="s">
        <v>24</v>
      </c>
      <c r="B13" s="10"/>
      <c r="C13" s="8"/>
      <c r="D13" s="8"/>
      <c r="E13" s="8"/>
      <c r="F13" s="9"/>
      <c r="G13" s="6"/>
      <c r="H13" s="6"/>
      <c r="I13" s="3"/>
      <c r="J13" s="58">
        <f>B7</f>
        <v>0</v>
      </c>
      <c r="K13" s="3">
        <v>4</v>
      </c>
    </row>
    <row r="14" spans="1:12" ht="19.5" thickBot="1" x14ac:dyDescent="0.3">
      <c r="A14" s="92" t="s">
        <v>21</v>
      </c>
      <c r="B14" s="93"/>
      <c r="C14" s="93"/>
      <c r="D14" s="93"/>
      <c r="E14" s="93"/>
      <c r="F14" s="94"/>
      <c r="G14" s="56"/>
      <c r="H14" s="56"/>
      <c r="I14" s="3"/>
      <c r="J14" s="59">
        <f>G7</f>
        <v>0</v>
      </c>
      <c r="K14" s="3"/>
    </row>
    <row r="15" spans="1:12" ht="63" x14ac:dyDescent="0.25">
      <c r="A15" s="54" t="s">
        <v>22</v>
      </c>
      <c r="B15" s="55"/>
      <c r="C15" s="6"/>
      <c r="D15" s="6"/>
      <c r="E15" s="6"/>
      <c r="F15" s="7"/>
      <c r="G15" s="6"/>
      <c r="H15" s="6"/>
      <c r="I15" s="3"/>
      <c r="J15" s="59">
        <f>H7</f>
        <v>0</v>
      </c>
      <c r="K15" s="3"/>
      <c r="L15" s="1" t="s">
        <v>47</v>
      </c>
    </row>
    <row r="16" spans="1:12" ht="63.75" thickBot="1" x14ac:dyDescent="0.3">
      <c r="A16" s="4" t="s">
        <v>23</v>
      </c>
      <c r="B16" s="10"/>
      <c r="C16" s="8"/>
      <c r="D16" s="8"/>
      <c r="E16" s="8"/>
      <c r="F16" s="9"/>
      <c r="G16" s="6"/>
      <c r="H16" s="6"/>
      <c r="I16" s="3"/>
      <c r="J16" s="59"/>
      <c r="K16" s="3"/>
    </row>
    <row r="17" spans="1:11" ht="29.1" customHeight="1" thickBot="1" x14ac:dyDescent="0.3">
      <c r="A17" s="15" t="s">
        <v>2</v>
      </c>
      <c r="B17" s="11">
        <f>SUM(B3:B16)</f>
        <v>0</v>
      </c>
      <c r="C17" s="12"/>
      <c r="D17" s="13"/>
      <c r="E17" s="13"/>
      <c r="F17" s="14"/>
      <c r="J17" s="59"/>
      <c r="K17" s="3"/>
    </row>
    <row r="18" spans="1:11" ht="31.5" x14ac:dyDescent="0.25">
      <c r="A18" s="57" t="s">
        <v>39</v>
      </c>
      <c r="J18" s="58">
        <f>B9</f>
        <v>0</v>
      </c>
      <c r="K18" s="3">
        <v>5</v>
      </c>
    </row>
    <row r="19" spans="1:11" ht="15.75" x14ac:dyDescent="0.25">
      <c r="B19" s="1" t="s">
        <v>4</v>
      </c>
      <c r="C19" s="1">
        <v>0</v>
      </c>
      <c r="J19" s="59">
        <f>G9</f>
        <v>0</v>
      </c>
      <c r="K19" s="3"/>
    </row>
    <row r="20" spans="1:11" ht="15.75" x14ac:dyDescent="0.25">
      <c r="B20" s="1" t="s">
        <v>5</v>
      </c>
      <c r="C20" s="1">
        <v>1</v>
      </c>
      <c r="J20" s="59">
        <f>H9</f>
        <v>0</v>
      </c>
    </row>
    <row r="21" spans="1:11" ht="15.75" x14ac:dyDescent="0.25">
      <c r="B21" s="1" t="s">
        <v>6</v>
      </c>
      <c r="C21" s="1">
        <v>2</v>
      </c>
      <c r="J21" s="58">
        <f>B10</f>
        <v>0</v>
      </c>
      <c r="K21" s="3">
        <v>6</v>
      </c>
    </row>
    <row r="22" spans="1:11" ht="15.75" x14ac:dyDescent="0.25">
      <c r="C22" s="1">
        <v>3</v>
      </c>
      <c r="J22" s="59">
        <f>G10</f>
        <v>0</v>
      </c>
      <c r="K22" s="3"/>
    </row>
    <row r="23" spans="1:11" ht="15.75" x14ac:dyDescent="0.25">
      <c r="C23" s="1">
        <v>4</v>
      </c>
      <c r="J23" s="59">
        <f>H10</f>
        <v>0</v>
      </c>
      <c r="K23" s="3"/>
    </row>
    <row r="24" spans="1:11" ht="15.75" x14ac:dyDescent="0.25">
      <c r="J24" s="59"/>
      <c r="K24" s="3"/>
    </row>
    <row r="25" spans="1:11" ht="15.75" x14ac:dyDescent="0.25">
      <c r="J25" s="58">
        <f>B12</f>
        <v>0</v>
      </c>
      <c r="K25" s="3">
        <v>7</v>
      </c>
    </row>
    <row r="26" spans="1:11" ht="15.75" x14ac:dyDescent="0.25">
      <c r="J26" s="59">
        <f>G12</f>
        <v>0</v>
      </c>
      <c r="K26" s="3"/>
    </row>
    <row r="27" spans="1:11" ht="15.75" x14ac:dyDescent="0.25">
      <c r="J27" s="59">
        <f>H12</f>
        <v>0</v>
      </c>
      <c r="K27" s="3"/>
    </row>
    <row r="28" spans="1:11" ht="15.75" x14ac:dyDescent="0.25">
      <c r="J28" s="58">
        <f>B13</f>
        <v>0</v>
      </c>
      <c r="K28" s="3">
        <v>8</v>
      </c>
    </row>
    <row r="29" spans="1:11" ht="15.75" x14ac:dyDescent="0.25">
      <c r="J29" s="59">
        <f>G13</f>
        <v>0</v>
      </c>
      <c r="K29" s="3"/>
    </row>
    <row r="30" spans="1:11" ht="15.75" x14ac:dyDescent="0.25">
      <c r="J30" s="59">
        <f>H13</f>
        <v>0</v>
      </c>
      <c r="K30" s="3"/>
    </row>
    <row r="31" spans="1:11" ht="15.75" x14ac:dyDescent="0.25">
      <c r="J31" s="59"/>
      <c r="K31" s="3"/>
    </row>
    <row r="32" spans="1:11" ht="15.75" x14ac:dyDescent="0.25">
      <c r="J32" s="59"/>
      <c r="K32" s="3"/>
    </row>
    <row r="33" spans="10:11" ht="15.75" x14ac:dyDescent="0.25">
      <c r="J33" s="58">
        <f>B15</f>
        <v>0</v>
      </c>
      <c r="K33" s="3">
        <v>9</v>
      </c>
    </row>
    <row r="34" spans="10:11" ht="15.75" x14ac:dyDescent="0.25">
      <c r="J34" s="59">
        <f>G15</f>
        <v>0</v>
      </c>
      <c r="K34" s="3"/>
    </row>
    <row r="35" spans="10:11" ht="15.75" x14ac:dyDescent="0.25">
      <c r="J35" s="59">
        <f>H15</f>
        <v>0</v>
      </c>
      <c r="K35" s="3"/>
    </row>
    <row r="36" spans="10:11" ht="15.75" x14ac:dyDescent="0.25">
      <c r="J36" s="58">
        <f>B16</f>
        <v>0</v>
      </c>
      <c r="K36" s="3">
        <v>10</v>
      </c>
    </row>
    <row r="37" spans="10:11" ht="15.75" x14ac:dyDescent="0.25">
      <c r="J37" s="59">
        <f>G16</f>
        <v>0</v>
      </c>
    </row>
    <row r="38" spans="10:11" ht="15.75" x14ac:dyDescent="0.25">
      <c r="J38" s="59">
        <f>H16</f>
        <v>0</v>
      </c>
    </row>
    <row r="39" spans="10:11" ht="15.75" x14ac:dyDescent="0.25">
      <c r="J39" s="58">
        <f>J3+J6+J10+J13+J18+J21+J25+J28+J33+J36</f>
        <v>0</v>
      </c>
    </row>
    <row r="40" spans="10:11" ht="15.75" x14ac:dyDescent="0.25"/>
    <row r="41" spans="10:11" ht="15.75" x14ac:dyDescent="0.25"/>
  </sheetData>
  <mergeCells count="6">
    <mergeCell ref="A14:F14"/>
    <mergeCell ref="C1:F1"/>
    <mergeCell ref="A2:F2"/>
    <mergeCell ref="A5:F5"/>
    <mergeCell ref="A8:F8"/>
    <mergeCell ref="A11:F11"/>
  </mergeCells>
  <conditionalFormatting sqref="C3:F4 C6:F7 C9:F10 C12:F13 C15:F16">
    <cfRule type="colorScale" priority="11">
      <colorScale>
        <cfvo type="formula" val="&quot;C&quot;"/>
        <cfvo type="formula" val="&quot;S&quot;"/>
        <cfvo type="formula" val="&quot;N&quot;"/>
        <color theme="9" tint="-0.249977111117893"/>
        <color rgb="FF00B0F0"/>
        <color theme="0"/>
      </colorScale>
    </cfRule>
  </conditionalFormatting>
  <conditionalFormatting sqref="G3:H3">
    <cfRule type="colorScale" priority="10">
      <colorScale>
        <cfvo type="formula" val="&quot;C&quot;"/>
        <cfvo type="formula" val="&quot;S&quot;"/>
        <cfvo type="formula" val="&quot;N&quot;"/>
        <color theme="9" tint="-0.249977111117893"/>
        <color rgb="FF00B0F0"/>
        <color theme="0"/>
      </colorScale>
    </cfRule>
  </conditionalFormatting>
  <conditionalFormatting sqref="G4:H4">
    <cfRule type="colorScale" priority="9">
      <colorScale>
        <cfvo type="formula" val="&quot;C&quot;"/>
        <cfvo type="formula" val="&quot;S&quot;"/>
        <cfvo type="formula" val="&quot;N&quot;"/>
        <color theme="9" tint="-0.249977111117893"/>
        <color rgb="FF00B0F0"/>
        <color theme="0"/>
      </colorScale>
    </cfRule>
  </conditionalFormatting>
  <conditionalFormatting sqref="G6:H6">
    <cfRule type="colorScale" priority="8">
      <colorScale>
        <cfvo type="formula" val="&quot;C&quot;"/>
        <cfvo type="formula" val="&quot;S&quot;"/>
        <cfvo type="formula" val="&quot;N&quot;"/>
        <color theme="9" tint="-0.249977111117893"/>
        <color rgb="FF00B0F0"/>
        <color theme="0"/>
      </colorScale>
    </cfRule>
  </conditionalFormatting>
  <conditionalFormatting sqref="G7:H7">
    <cfRule type="colorScale" priority="7">
      <colorScale>
        <cfvo type="formula" val="&quot;C&quot;"/>
        <cfvo type="formula" val="&quot;S&quot;"/>
        <cfvo type="formula" val="&quot;N&quot;"/>
        <color theme="9" tint="-0.249977111117893"/>
        <color rgb="FF00B0F0"/>
        <color theme="0"/>
      </colorScale>
    </cfRule>
  </conditionalFormatting>
  <conditionalFormatting sqref="G9:H9">
    <cfRule type="colorScale" priority="6">
      <colorScale>
        <cfvo type="formula" val="&quot;C&quot;"/>
        <cfvo type="formula" val="&quot;S&quot;"/>
        <cfvo type="formula" val="&quot;N&quot;"/>
        <color theme="9" tint="-0.249977111117893"/>
        <color rgb="FF00B0F0"/>
        <color theme="0"/>
      </colorScale>
    </cfRule>
  </conditionalFormatting>
  <conditionalFormatting sqref="G10:H10">
    <cfRule type="colorScale" priority="5">
      <colorScale>
        <cfvo type="formula" val="&quot;C&quot;"/>
        <cfvo type="formula" val="&quot;S&quot;"/>
        <cfvo type="formula" val="&quot;N&quot;"/>
        <color theme="9" tint="-0.249977111117893"/>
        <color rgb="FF00B0F0"/>
        <color theme="0"/>
      </colorScale>
    </cfRule>
  </conditionalFormatting>
  <conditionalFormatting sqref="G12:H12">
    <cfRule type="colorScale" priority="4">
      <colorScale>
        <cfvo type="formula" val="&quot;C&quot;"/>
        <cfvo type="formula" val="&quot;S&quot;"/>
        <cfvo type="formula" val="&quot;N&quot;"/>
        <color theme="9" tint="-0.249977111117893"/>
        <color rgb="FF00B0F0"/>
        <color theme="0"/>
      </colorScale>
    </cfRule>
  </conditionalFormatting>
  <conditionalFormatting sqref="G13:H13">
    <cfRule type="colorScale" priority="3">
      <colorScale>
        <cfvo type="formula" val="&quot;C&quot;"/>
        <cfvo type="formula" val="&quot;S&quot;"/>
        <cfvo type="formula" val="&quot;N&quot;"/>
        <color theme="9" tint="-0.249977111117893"/>
        <color rgb="FF00B0F0"/>
        <color theme="0"/>
      </colorScale>
    </cfRule>
  </conditionalFormatting>
  <conditionalFormatting sqref="G15:H15">
    <cfRule type="colorScale" priority="2">
      <colorScale>
        <cfvo type="formula" val="&quot;C&quot;"/>
        <cfvo type="formula" val="&quot;S&quot;"/>
        <cfvo type="formula" val="&quot;N&quot;"/>
        <color theme="9" tint="-0.249977111117893"/>
        <color rgb="FF00B0F0"/>
        <color theme="0"/>
      </colorScale>
    </cfRule>
  </conditionalFormatting>
  <conditionalFormatting sqref="G16:H16">
    <cfRule type="colorScale" priority="1">
      <colorScale>
        <cfvo type="formula" val="&quot;C&quot;"/>
        <cfvo type="formula" val="&quot;S&quot;"/>
        <cfvo type="formula" val="&quot;N&quot;"/>
        <color theme="9" tint="-0.249977111117893"/>
        <color rgb="FF00B0F0"/>
        <color theme="0"/>
      </colorScale>
    </cfRule>
  </conditionalFormatting>
  <dataValidations count="3">
    <dataValidation type="list" allowBlank="1" showInputMessage="1" showErrorMessage="1" sqref="C17:F17">
      <formula1>"N;S;C"</formula1>
    </dataValidation>
    <dataValidation type="list" allowBlank="1" showInputMessage="1" showErrorMessage="1" sqref="C6:H7 C9:H10 C12:H13 C15:H16 C3:H4">
      <formula1>$B$19:$B$21</formula1>
    </dataValidation>
    <dataValidation type="list" allowBlank="1" showInputMessage="1" showErrorMessage="1" sqref="B3:B4 B6:B7 B9:B10 B12:B13 B15:B16">
      <formula1>$C$19:$C$23</formula1>
    </dataValidation>
  </dataValidations>
  <pageMargins left="0.7" right="0.7" top="0.75" bottom="0.75" header="0.3" footer="0.3"/>
  <pageSetup orientation="portrait" horizontalDpi="0" verticalDpi="0" r:id="rId1"/>
  <headerFooter>
    <oddHeader xml:space="preserve">&amp;C&amp;"Calibri (Body),Bold"&amp;16&amp;A
</oddHeader>
    <oddFooter>&amp;LAccomplished range: 31-40&amp;CAcquiring range: 	18-30&amp;REmerging range: 6-17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5"/>
  <sheetViews>
    <sheetView view="pageLayout" zoomScale="75" zoomScaleNormal="100" zoomScalePageLayoutView="75" workbookViewId="0">
      <selection activeCell="M3" sqref="M3:M39"/>
    </sheetView>
  </sheetViews>
  <sheetFormatPr defaultColWidth="31.125" defaultRowHeight="45" customHeight="1" x14ac:dyDescent="0.25"/>
  <cols>
    <col min="1" max="1" width="36.375" style="21" customWidth="1"/>
    <col min="2" max="2" width="8.875" style="20" customWidth="1"/>
    <col min="3" max="3" width="8.625" style="20" customWidth="1"/>
    <col min="4" max="7" width="7.875" style="20" customWidth="1"/>
    <col min="8" max="8" width="8.875" style="20" customWidth="1"/>
    <col min="9" max="9" width="8" style="20" customWidth="1"/>
    <col min="10" max="10" width="9" style="20" customWidth="1"/>
    <col min="11" max="11" width="8.375" style="20" customWidth="1"/>
    <col min="12" max="12" width="11.875" style="20" customWidth="1"/>
    <col min="13" max="14" width="5" style="20" customWidth="1"/>
    <col min="15" max="15" width="5.875" style="20" customWidth="1"/>
    <col min="16" max="17" width="5" style="20" customWidth="1"/>
    <col min="18" max="18" width="6.375" style="20" customWidth="1"/>
    <col min="19" max="19" width="6.125" style="20" customWidth="1"/>
    <col min="20" max="31" width="5" style="20" customWidth="1"/>
    <col min="32" max="33" width="6" style="20" customWidth="1"/>
    <col min="34" max="34" width="5.875" style="20" customWidth="1"/>
    <col min="35" max="35" width="6.125" style="20" customWidth="1"/>
    <col min="36" max="47" width="6.625" style="20" customWidth="1"/>
    <col min="48" max="16384" width="31.125" style="20"/>
  </cols>
  <sheetData>
    <row r="1" spans="1:39" s="19" customFormat="1" ht="32.25" thickBot="1" x14ac:dyDescent="0.3">
      <c r="A1" s="16" t="s">
        <v>0</v>
      </c>
      <c r="B1" s="17" t="s">
        <v>7</v>
      </c>
      <c r="C1" s="17">
        <v>0</v>
      </c>
      <c r="D1" s="17">
        <v>1</v>
      </c>
      <c r="E1" s="17">
        <v>2</v>
      </c>
      <c r="F1" s="17">
        <v>3</v>
      </c>
      <c r="G1" s="18">
        <v>4</v>
      </c>
      <c r="H1" s="23">
        <v>0</v>
      </c>
      <c r="I1" s="23">
        <v>1</v>
      </c>
      <c r="J1" s="23">
        <v>2</v>
      </c>
      <c r="K1" s="23">
        <v>3</v>
      </c>
      <c r="L1" s="23">
        <v>4</v>
      </c>
      <c r="M1" s="19">
        <v>1</v>
      </c>
      <c r="N1" s="19">
        <v>2</v>
      </c>
      <c r="O1" s="19">
        <v>3</v>
      </c>
      <c r="P1" s="19">
        <v>4</v>
      </c>
      <c r="Q1" s="19">
        <v>5</v>
      </c>
    </row>
    <row r="2" spans="1:39" ht="21" customHeight="1" thickBot="1" x14ac:dyDescent="0.3">
      <c r="A2" s="98" t="s">
        <v>17</v>
      </c>
      <c r="B2" s="99"/>
      <c r="C2" s="99"/>
      <c r="D2" s="99"/>
      <c r="E2" s="99"/>
      <c r="F2" s="99"/>
      <c r="G2" s="100"/>
      <c r="H2" s="19"/>
      <c r="I2" s="19"/>
      <c r="J2" s="19"/>
      <c r="K2" s="19"/>
      <c r="L2" s="19"/>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row>
    <row r="3" spans="1:39" ht="60.95" customHeight="1" x14ac:dyDescent="0.25">
      <c r="A3" s="38" t="s">
        <v>13</v>
      </c>
      <c r="B3" s="29" t="e">
        <f t="shared" ref="B3:B36" si="0">AVERAGE(M3:AY3)</f>
        <v>#DIV/0!</v>
      </c>
      <c r="C3" s="30" t="e">
        <f t="shared" ref="C3:G40" si="1">H3/SUM($H3:$L3)</f>
        <v>#DIV/0!</v>
      </c>
      <c r="D3" s="30" t="e">
        <f t="shared" si="1"/>
        <v>#DIV/0!</v>
      </c>
      <c r="E3" s="30" t="e">
        <f t="shared" si="1"/>
        <v>#DIV/0!</v>
      </c>
      <c r="F3" s="30" t="e">
        <f t="shared" si="1"/>
        <v>#DIV/0!</v>
      </c>
      <c r="G3" s="31" t="e">
        <f t="shared" si="1"/>
        <v>#DIV/0!</v>
      </c>
      <c r="H3" s="19">
        <f t="shared" ref="H3:H36" si="2">COUNTIF(M3:AY3,"0")</f>
        <v>0</v>
      </c>
      <c r="I3" s="19">
        <f t="shared" ref="I3:I36" si="3">COUNTIF(M3:AY3,"1")</f>
        <v>0</v>
      </c>
      <c r="J3" s="19">
        <f t="shared" ref="J3:J36" si="4">COUNTIF(M3:AY3,"2")</f>
        <v>0</v>
      </c>
      <c r="K3" s="19">
        <f t="shared" ref="K3:K36" si="5">COUNTIF(M3:AY3,"3")</f>
        <v>0</v>
      </c>
      <c r="L3" s="19">
        <f t="shared" ref="L3:L36" si="6">COUNTIF(M3:AY3,"4")</f>
        <v>0</v>
      </c>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row>
    <row r="4" spans="1:39" ht="42.95" customHeight="1" x14ac:dyDescent="0.25">
      <c r="A4" s="35" t="s">
        <v>27</v>
      </c>
      <c r="B4" s="43" t="s">
        <v>4</v>
      </c>
      <c r="C4" s="34" t="e">
        <f t="shared" ref="C4" si="7">H4/SUM($H4:$L4)</f>
        <v>#DIV/0!</v>
      </c>
      <c r="D4" s="43" t="s">
        <v>5</v>
      </c>
      <c r="E4" s="34" t="e">
        <f t="shared" ref="E4" si="8">J4/SUM($H4:$L4)</f>
        <v>#DIV/0!</v>
      </c>
      <c r="F4" s="43" t="s">
        <v>6</v>
      </c>
      <c r="G4" s="36" t="e">
        <f t="shared" ref="G4" si="9">L4/SUM($H4:$L4)</f>
        <v>#DIV/0!</v>
      </c>
      <c r="H4" s="19">
        <f>COUNTIF(M4:AY4,"N")</f>
        <v>0</v>
      </c>
      <c r="I4" s="19"/>
      <c r="J4" s="19">
        <f>COUNTIF(M4:AY4,"S")</f>
        <v>0</v>
      </c>
      <c r="K4" s="19"/>
      <c r="L4" s="19">
        <f>COUNTIF(M4:AY4,"C")</f>
        <v>0</v>
      </c>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row>
    <row r="5" spans="1:39" ht="42.95" customHeight="1" thickBot="1" x14ac:dyDescent="0.3">
      <c r="A5" s="37" t="s">
        <v>28</v>
      </c>
      <c r="B5" s="44" t="s">
        <v>4</v>
      </c>
      <c r="C5" s="32" t="e">
        <f t="shared" ref="C5" si="10">H5/SUM($H5:$L5)</f>
        <v>#DIV/0!</v>
      </c>
      <c r="D5" s="44" t="s">
        <v>5</v>
      </c>
      <c r="E5" s="32" t="e">
        <f t="shared" ref="E5" si="11">J5/SUM($H5:$L5)</f>
        <v>#DIV/0!</v>
      </c>
      <c r="F5" s="44" t="s">
        <v>6</v>
      </c>
      <c r="G5" s="33" t="e">
        <f t="shared" ref="G5" si="12">L5/SUM($H5:$L5)</f>
        <v>#DIV/0!</v>
      </c>
      <c r="H5" s="19">
        <f>COUNTIF(M5:AY5,"N")</f>
        <v>0</v>
      </c>
      <c r="I5" s="19"/>
      <c r="J5" s="19">
        <f>COUNTIF(M5:AY5,"S")</f>
        <v>0</v>
      </c>
      <c r="K5" s="19"/>
      <c r="L5" s="19">
        <f>COUNTIF(M5:AY5,"C")</f>
        <v>0</v>
      </c>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spans="1:39" ht="60.95" customHeight="1" x14ac:dyDescent="0.25">
      <c r="A6" s="48" t="s">
        <v>14</v>
      </c>
      <c r="B6" s="49" t="e">
        <f t="shared" si="0"/>
        <v>#DIV/0!</v>
      </c>
      <c r="C6" s="52" t="e">
        <f t="shared" si="1"/>
        <v>#DIV/0!</v>
      </c>
      <c r="D6" s="52" t="e">
        <f t="shared" si="1"/>
        <v>#DIV/0!</v>
      </c>
      <c r="E6" s="52" t="e">
        <f t="shared" si="1"/>
        <v>#DIV/0!</v>
      </c>
      <c r="F6" s="52" t="e">
        <f t="shared" si="1"/>
        <v>#DIV/0!</v>
      </c>
      <c r="G6" s="53" t="e">
        <f t="shared" si="1"/>
        <v>#DIV/0!</v>
      </c>
      <c r="H6" s="19">
        <f t="shared" si="2"/>
        <v>0</v>
      </c>
      <c r="I6" s="19">
        <f t="shared" si="3"/>
        <v>0</v>
      </c>
      <c r="J6" s="19">
        <f t="shared" si="4"/>
        <v>0</v>
      </c>
      <c r="K6" s="19">
        <f t="shared" si="5"/>
        <v>0</v>
      </c>
      <c r="L6" s="19">
        <f t="shared" si="6"/>
        <v>0</v>
      </c>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row>
    <row r="7" spans="1:39" ht="42.95" customHeight="1" x14ac:dyDescent="0.25">
      <c r="A7" s="35" t="s">
        <v>27</v>
      </c>
      <c r="B7" s="43" t="s">
        <v>4</v>
      </c>
      <c r="C7" s="34" t="e">
        <f t="shared" ref="C7:C8" si="13">H7/SUM($H7:$L7)</f>
        <v>#DIV/0!</v>
      </c>
      <c r="D7" s="43" t="s">
        <v>5</v>
      </c>
      <c r="E7" s="34" t="e">
        <f t="shared" ref="E7:E8" si="14">J7/SUM($H7:$L7)</f>
        <v>#DIV/0!</v>
      </c>
      <c r="F7" s="43" t="s">
        <v>6</v>
      </c>
      <c r="G7" s="36" t="e">
        <f t="shared" ref="G7:G8" si="15">L7/SUM($H7:$L7)</f>
        <v>#DIV/0!</v>
      </c>
      <c r="H7" s="19">
        <f>COUNTIF(M7:AY7,"N")</f>
        <v>0</v>
      </c>
      <c r="I7" s="19"/>
      <c r="J7" s="19">
        <f>COUNTIF(M7:AY7,"S")</f>
        <v>0</v>
      </c>
      <c r="K7" s="19"/>
      <c r="L7" s="19">
        <f>COUNTIF(M7:AY7,"C")</f>
        <v>0</v>
      </c>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row>
    <row r="8" spans="1:39" ht="42.95" customHeight="1" thickBot="1" x14ac:dyDescent="0.3">
      <c r="A8" s="37" t="s">
        <v>29</v>
      </c>
      <c r="B8" s="44" t="s">
        <v>4</v>
      </c>
      <c r="C8" s="32" t="e">
        <f t="shared" si="13"/>
        <v>#DIV/0!</v>
      </c>
      <c r="D8" s="44" t="s">
        <v>5</v>
      </c>
      <c r="E8" s="32" t="e">
        <f t="shared" si="14"/>
        <v>#DIV/0!</v>
      </c>
      <c r="F8" s="44" t="s">
        <v>6</v>
      </c>
      <c r="G8" s="33" t="e">
        <f t="shared" si="15"/>
        <v>#DIV/0!</v>
      </c>
      <c r="H8" s="19">
        <f>COUNTIF(M8:AY8,"N")</f>
        <v>0</v>
      </c>
      <c r="I8" s="19"/>
      <c r="J8" s="19">
        <f>COUNTIF(M8:AY8,"S")</f>
        <v>0</v>
      </c>
      <c r="K8" s="19"/>
      <c r="L8" s="19">
        <f>COUNTIF(M8:AY8,"C")</f>
        <v>0</v>
      </c>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row>
    <row r="9" spans="1:39" ht="21" customHeight="1" thickBot="1" x14ac:dyDescent="0.3">
      <c r="A9" s="101" t="s">
        <v>18</v>
      </c>
      <c r="B9" s="102"/>
      <c r="C9" s="102"/>
      <c r="D9" s="102"/>
      <c r="E9" s="102"/>
      <c r="F9" s="102"/>
      <c r="G9" s="103"/>
      <c r="H9" s="19"/>
      <c r="I9" s="19"/>
      <c r="J9" s="19"/>
      <c r="K9" s="19"/>
      <c r="L9" s="19"/>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row>
    <row r="10" spans="1:39" ht="62.1" customHeight="1" x14ac:dyDescent="0.25">
      <c r="A10" s="38" t="s">
        <v>15</v>
      </c>
      <c r="B10" s="29" t="e">
        <f t="shared" si="0"/>
        <v>#DIV/0!</v>
      </c>
      <c r="C10" s="30" t="e">
        <f t="shared" si="1"/>
        <v>#DIV/0!</v>
      </c>
      <c r="D10" s="30" t="e">
        <f t="shared" si="1"/>
        <v>#DIV/0!</v>
      </c>
      <c r="E10" s="30" t="e">
        <f t="shared" si="1"/>
        <v>#DIV/0!</v>
      </c>
      <c r="F10" s="30" t="e">
        <f t="shared" si="1"/>
        <v>#DIV/0!</v>
      </c>
      <c r="G10" s="31" t="e">
        <f t="shared" si="1"/>
        <v>#DIV/0!</v>
      </c>
      <c r="H10" s="19">
        <f t="shared" si="2"/>
        <v>0</v>
      </c>
      <c r="I10" s="19">
        <f t="shared" si="3"/>
        <v>0</v>
      </c>
      <c r="J10" s="19">
        <f t="shared" si="4"/>
        <v>0</v>
      </c>
      <c r="K10" s="19">
        <f t="shared" si="5"/>
        <v>0</v>
      </c>
      <c r="L10" s="19">
        <f t="shared" si="6"/>
        <v>0</v>
      </c>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row>
    <row r="11" spans="1:39" ht="42.95" customHeight="1" x14ac:dyDescent="0.25">
      <c r="A11" s="35" t="s">
        <v>27</v>
      </c>
      <c r="B11" s="43" t="s">
        <v>4</v>
      </c>
      <c r="C11" s="34" t="e">
        <f t="shared" ref="C11:C12" si="16">H11/SUM($H11:$L11)</f>
        <v>#DIV/0!</v>
      </c>
      <c r="D11" s="43" t="s">
        <v>5</v>
      </c>
      <c r="E11" s="34" t="e">
        <f t="shared" ref="E11:E12" si="17">J11/SUM($H11:$L11)</f>
        <v>#DIV/0!</v>
      </c>
      <c r="F11" s="43" t="s">
        <v>6</v>
      </c>
      <c r="G11" s="36" t="e">
        <f t="shared" ref="G11:G12" si="18">L11/SUM($H11:$L11)</f>
        <v>#DIV/0!</v>
      </c>
      <c r="H11" s="19">
        <f>COUNTIF(M11:AY11,"N")</f>
        <v>0</v>
      </c>
      <c r="I11" s="19"/>
      <c r="J11" s="19">
        <f>COUNTIF(M11:AY11,"S")</f>
        <v>0</v>
      </c>
      <c r="K11" s="19"/>
      <c r="L11" s="19">
        <f>COUNTIF(M11:AY11,"C")</f>
        <v>0</v>
      </c>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row>
    <row r="12" spans="1:39" ht="63.75" thickBot="1" x14ac:dyDescent="0.3">
      <c r="A12" s="37" t="s">
        <v>30</v>
      </c>
      <c r="B12" s="44" t="s">
        <v>4</v>
      </c>
      <c r="C12" s="32" t="e">
        <f t="shared" si="16"/>
        <v>#DIV/0!</v>
      </c>
      <c r="D12" s="44" t="s">
        <v>5</v>
      </c>
      <c r="E12" s="32" t="e">
        <f t="shared" si="17"/>
        <v>#DIV/0!</v>
      </c>
      <c r="F12" s="44" t="s">
        <v>6</v>
      </c>
      <c r="G12" s="33" t="e">
        <f t="shared" si="18"/>
        <v>#DIV/0!</v>
      </c>
      <c r="H12" s="19">
        <f>COUNTIF(M12:AY12,"N")</f>
        <v>0</v>
      </c>
      <c r="I12" s="19"/>
      <c r="J12" s="19">
        <f>COUNTIF(M12:AY12,"S")</f>
        <v>0</v>
      </c>
      <c r="K12" s="19"/>
      <c r="L12" s="19">
        <f>COUNTIF(M12:AY12,"C")</f>
        <v>0</v>
      </c>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row>
    <row r="13" spans="1:39" ht="62.1" customHeight="1" x14ac:dyDescent="0.25">
      <c r="A13" s="48" t="s">
        <v>16</v>
      </c>
      <c r="B13" s="49" t="e">
        <f t="shared" si="0"/>
        <v>#DIV/0!</v>
      </c>
      <c r="C13" s="52" t="e">
        <f t="shared" si="1"/>
        <v>#DIV/0!</v>
      </c>
      <c r="D13" s="52" t="e">
        <f t="shared" si="1"/>
        <v>#DIV/0!</v>
      </c>
      <c r="E13" s="52" t="e">
        <f t="shared" si="1"/>
        <v>#DIV/0!</v>
      </c>
      <c r="F13" s="52" t="e">
        <f t="shared" si="1"/>
        <v>#DIV/0!</v>
      </c>
      <c r="G13" s="53" t="e">
        <f t="shared" si="1"/>
        <v>#DIV/0!</v>
      </c>
      <c r="H13" s="19">
        <f t="shared" si="2"/>
        <v>0</v>
      </c>
      <c r="I13" s="19">
        <f t="shared" si="3"/>
        <v>0</v>
      </c>
      <c r="J13" s="19">
        <f t="shared" si="4"/>
        <v>0</v>
      </c>
      <c r="K13" s="19">
        <f t="shared" si="5"/>
        <v>0</v>
      </c>
      <c r="L13" s="19">
        <f t="shared" si="6"/>
        <v>0</v>
      </c>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row>
    <row r="14" spans="1:39" ht="42.95" customHeight="1" x14ac:dyDescent="0.25">
      <c r="A14" s="35" t="s">
        <v>27</v>
      </c>
      <c r="B14" s="43" t="s">
        <v>4</v>
      </c>
      <c r="C14" s="34" t="e">
        <f t="shared" ref="C14:C15" si="19">H14/SUM($H14:$L14)</f>
        <v>#DIV/0!</v>
      </c>
      <c r="D14" s="43" t="s">
        <v>5</v>
      </c>
      <c r="E14" s="34" t="e">
        <f t="shared" ref="E14:E15" si="20">J14/SUM($H14:$L14)</f>
        <v>#DIV/0!</v>
      </c>
      <c r="F14" s="43" t="s">
        <v>6</v>
      </c>
      <c r="G14" s="36" t="e">
        <f t="shared" ref="G14:G15" si="21">L14/SUM($H14:$L14)</f>
        <v>#DIV/0!</v>
      </c>
      <c r="H14" s="19">
        <f>COUNTIF(M14:AY14,"N")</f>
        <v>0</v>
      </c>
      <c r="I14" s="19"/>
      <c r="J14" s="19">
        <f>COUNTIF(M14:AY14,"S")</f>
        <v>0</v>
      </c>
      <c r="K14" s="19"/>
      <c r="L14" s="19">
        <f>COUNTIF(M14:AY14,"C")</f>
        <v>0</v>
      </c>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row>
    <row r="15" spans="1:39" ht="63.75" thickBot="1" x14ac:dyDescent="0.3">
      <c r="A15" s="42" t="s">
        <v>31</v>
      </c>
      <c r="B15" s="44" t="s">
        <v>4</v>
      </c>
      <c r="C15" s="32" t="e">
        <f t="shared" si="19"/>
        <v>#DIV/0!</v>
      </c>
      <c r="D15" s="44" t="s">
        <v>5</v>
      </c>
      <c r="E15" s="32" t="e">
        <f t="shared" si="20"/>
        <v>#DIV/0!</v>
      </c>
      <c r="F15" s="44" t="s">
        <v>6</v>
      </c>
      <c r="G15" s="33" t="e">
        <f t="shared" si="21"/>
        <v>#DIV/0!</v>
      </c>
      <c r="H15" s="19">
        <f>COUNTIF(M15:AY15,"N")</f>
        <v>0</v>
      </c>
      <c r="I15" s="19"/>
      <c r="J15" s="19">
        <f>COUNTIF(M15:AY15,"S")</f>
        <v>0</v>
      </c>
      <c r="K15" s="19"/>
      <c r="L15" s="19">
        <f>COUNTIF(M15:AY15,"C")</f>
        <v>0</v>
      </c>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row>
    <row r="16" spans="1:39" s="19" customFormat="1" ht="16.5" thickBot="1" x14ac:dyDescent="0.3">
      <c r="A16" s="16" t="s">
        <v>0</v>
      </c>
      <c r="B16" s="17" t="s">
        <v>36</v>
      </c>
      <c r="C16" s="17">
        <v>0</v>
      </c>
      <c r="D16" s="17">
        <v>1</v>
      </c>
      <c r="E16" s="17">
        <v>2</v>
      </c>
      <c r="F16" s="17">
        <v>3</v>
      </c>
      <c r="G16" s="18">
        <v>4</v>
      </c>
      <c r="H16" s="23">
        <v>0</v>
      </c>
      <c r="I16" s="23">
        <v>1</v>
      </c>
      <c r="J16" s="23">
        <v>2</v>
      </c>
      <c r="K16" s="23">
        <v>3</v>
      </c>
      <c r="L16" s="23">
        <v>4</v>
      </c>
      <c r="M16" s="22"/>
    </row>
    <row r="17" spans="1:39" ht="21" customHeight="1" thickBot="1" x14ac:dyDescent="0.3">
      <c r="A17" s="101" t="s">
        <v>19</v>
      </c>
      <c r="B17" s="102"/>
      <c r="C17" s="102"/>
      <c r="D17" s="102"/>
      <c r="E17" s="102"/>
      <c r="F17" s="102"/>
      <c r="G17" s="103"/>
      <c r="H17" s="19"/>
      <c r="I17" s="19"/>
      <c r="J17" s="19"/>
      <c r="K17" s="19"/>
      <c r="L17" s="19"/>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row>
    <row r="18" spans="1:39" ht="56.1" customHeight="1" x14ac:dyDescent="0.25">
      <c r="A18" s="38" t="s">
        <v>25</v>
      </c>
      <c r="B18" s="29" t="e">
        <f t="shared" si="0"/>
        <v>#DIV/0!</v>
      </c>
      <c r="C18" s="30" t="e">
        <f t="shared" si="1"/>
        <v>#DIV/0!</v>
      </c>
      <c r="D18" s="30" t="e">
        <f t="shared" si="1"/>
        <v>#DIV/0!</v>
      </c>
      <c r="E18" s="30" t="e">
        <f t="shared" si="1"/>
        <v>#DIV/0!</v>
      </c>
      <c r="F18" s="30" t="e">
        <f t="shared" si="1"/>
        <v>#DIV/0!</v>
      </c>
      <c r="G18" s="31" t="e">
        <f t="shared" si="1"/>
        <v>#DIV/0!</v>
      </c>
      <c r="H18" s="19">
        <f t="shared" si="2"/>
        <v>0</v>
      </c>
      <c r="I18" s="19">
        <f t="shared" si="3"/>
        <v>0</v>
      </c>
      <c r="J18" s="19">
        <f t="shared" si="4"/>
        <v>0</v>
      </c>
      <c r="K18" s="19">
        <f t="shared" si="5"/>
        <v>0</v>
      </c>
      <c r="L18" s="19">
        <f t="shared" si="6"/>
        <v>0</v>
      </c>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row>
    <row r="19" spans="1:39" ht="38.1" customHeight="1" x14ac:dyDescent="0.25">
      <c r="A19" s="35" t="s">
        <v>27</v>
      </c>
      <c r="B19" s="43" t="s">
        <v>4</v>
      </c>
      <c r="C19" s="34" t="e">
        <f t="shared" ref="C19:C20" si="22">H19/SUM($H19:$L19)</f>
        <v>#DIV/0!</v>
      </c>
      <c r="D19" s="43" t="s">
        <v>5</v>
      </c>
      <c r="E19" s="34" t="e">
        <f t="shared" ref="E19:E20" si="23">J19/SUM($H19:$L19)</f>
        <v>#DIV/0!</v>
      </c>
      <c r="F19" s="43" t="s">
        <v>6</v>
      </c>
      <c r="G19" s="36" t="e">
        <f t="shared" ref="G19:G20" si="24">L19/SUM($H19:$L19)</f>
        <v>#DIV/0!</v>
      </c>
      <c r="H19" s="19">
        <f>COUNTIF(M19:AY19,"N")</f>
        <v>0</v>
      </c>
      <c r="I19" s="19"/>
      <c r="J19" s="19">
        <f>COUNTIF(M19:AY19,"S")</f>
        <v>0</v>
      </c>
      <c r="K19" s="19"/>
      <c r="L19" s="19">
        <f>COUNTIF(M19:AY19,"C")</f>
        <v>0</v>
      </c>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row>
    <row r="20" spans="1:39" ht="63.75" thickBot="1" x14ac:dyDescent="0.3">
      <c r="A20" s="37" t="s">
        <v>32</v>
      </c>
      <c r="B20" s="44" t="s">
        <v>4</v>
      </c>
      <c r="C20" s="32" t="e">
        <f t="shared" si="22"/>
        <v>#DIV/0!</v>
      </c>
      <c r="D20" s="44" t="s">
        <v>5</v>
      </c>
      <c r="E20" s="32" t="e">
        <f t="shared" si="23"/>
        <v>#DIV/0!</v>
      </c>
      <c r="F20" s="44" t="s">
        <v>6</v>
      </c>
      <c r="G20" s="33" t="e">
        <f t="shared" si="24"/>
        <v>#DIV/0!</v>
      </c>
      <c r="H20" s="19">
        <f>COUNTIF(M20:AY20,"N")</f>
        <v>0</v>
      </c>
      <c r="I20" s="19"/>
      <c r="J20" s="19">
        <f>COUNTIF(M20:AY20,"S")</f>
        <v>0</v>
      </c>
      <c r="K20" s="19"/>
      <c r="L20" s="19">
        <f>COUNTIF(M20:AY20,"C")</f>
        <v>0</v>
      </c>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row>
    <row r="21" spans="1:39" ht="108.95" customHeight="1" x14ac:dyDescent="0.25">
      <c r="A21" s="48" t="s">
        <v>26</v>
      </c>
      <c r="B21" s="49" t="e">
        <f t="shared" si="0"/>
        <v>#DIV/0!</v>
      </c>
      <c r="C21" s="52" t="e">
        <f t="shared" si="1"/>
        <v>#DIV/0!</v>
      </c>
      <c r="D21" s="52" t="e">
        <f t="shared" si="1"/>
        <v>#DIV/0!</v>
      </c>
      <c r="E21" s="52" t="e">
        <f t="shared" si="1"/>
        <v>#DIV/0!</v>
      </c>
      <c r="F21" s="52" t="e">
        <f t="shared" si="1"/>
        <v>#DIV/0!</v>
      </c>
      <c r="G21" s="53" t="e">
        <f t="shared" si="1"/>
        <v>#DIV/0!</v>
      </c>
      <c r="H21" s="19">
        <f t="shared" si="2"/>
        <v>0</v>
      </c>
      <c r="I21" s="19">
        <f t="shared" si="3"/>
        <v>0</v>
      </c>
      <c r="J21" s="19">
        <f t="shared" si="4"/>
        <v>0</v>
      </c>
      <c r="K21" s="19">
        <f t="shared" si="5"/>
        <v>0</v>
      </c>
      <c r="L21" s="19">
        <f t="shared" si="6"/>
        <v>0</v>
      </c>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row>
    <row r="22" spans="1:39" ht="38.1" customHeight="1" x14ac:dyDescent="0.25">
      <c r="A22" s="35" t="s">
        <v>27</v>
      </c>
      <c r="B22" s="43" t="s">
        <v>4</v>
      </c>
      <c r="C22" s="34" t="e">
        <f t="shared" ref="C22:C23" si="25">H22/SUM($H22:$L22)</f>
        <v>#DIV/0!</v>
      </c>
      <c r="D22" s="43" t="s">
        <v>5</v>
      </c>
      <c r="E22" s="34" t="e">
        <f t="shared" ref="E22:E23" si="26">J22/SUM($H22:$L22)</f>
        <v>#DIV/0!</v>
      </c>
      <c r="F22" s="43" t="s">
        <v>6</v>
      </c>
      <c r="G22" s="36" t="e">
        <f t="shared" ref="G22:G23" si="27">L22/SUM($H22:$L22)</f>
        <v>#DIV/0!</v>
      </c>
      <c r="H22" s="19">
        <f>COUNTIF(M22:AY22,"N")</f>
        <v>0</v>
      </c>
      <c r="I22" s="19"/>
      <c r="J22" s="19">
        <f>COUNTIF(M22:AY22,"S")</f>
        <v>0</v>
      </c>
      <c r="K22" s="19"/>
      <c r="L22" s="19">
        <f>COUNTIF(M22:AY22,"C")</f>
        <v>0</v>
      </c>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row>
    <row r="23" spans="1:39" ht="42.95" customHeight="1" thickBot="1" x14ac:dyDescent="0.3">
      <c r="A23" s="37" t="s">
        <v>28</v>
      </c>
      <c r="B23" s="44" t="s">
        <v>4</v>
      </c>
      <c r="C23" s="32" t="e">
        <f t="shared" si="25"/>
        <v>#DIV/0!</v>
      </c>
      <c r="D23" s="44" t="s">
        <v>5</v>
      </c>
      <c r="E23" s="32" t="e">
        <f t="shared" si="26"/>
        <v>#DIV/0!</v>
      </c>
      <c r="F23" s="44" t="s">
        <v>6</v>
      </c>
      <c r="G23" s="33" t="e">
        <f t="shared" si="27"/>
        <v>#DIV/0!</v>
      </c>
      <c r="H23" s="19">
        <f>COUNTIF(M23:AY23,"N")</f>
        <v>0</v>
      </c>
      <c r="I23" s="19"/>
      <c r="J23" s="19">
        <f>COUNTIF(M23:AY23,"S")</f>
        <v>0</v>
      </c>
      <c r="K23" s="19"/>
      <c r="L23" s="19">
        <f>COUNTIF(M23:AY23,"C")</f>
        <v>0</v>
      </c>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row>
    <row r="24" spans="1:39" ht="21" customHeight="1" thickBot="1" x14ac:dyDescent="0.3">
      <c r="A24" s="101" t="s">
        <v>20</v>
      </c>
      <c r="B24" s="102"/>
      <c r="C24" s="102"/>
      <c r="D24" s="102"/>
      <c r="E24" s="102"/>
      <c r="F24" s="102"/>
      <c r="G24" s="103"/>
      <c r="H24" s="19"/>
      <c r="I24" s="19"/>
      <c r="J24" s="19"/>
      <c r="K24" s="19"/>
      <c r="L24" s="19"/>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row>
    <row r="25" spans="1:39" ht="54.95" customHeight="1" x14ac:dyDescent="0.25">
      <c r="A25" s="38" t="s">
        <v>25</v>
      </c>
      <c r="B25" s="29" t="e">
        <f t="shared" si="0"/>
        <v>#DIV/0!</v>
      </c>
      <c r="C25" s="30" t="e">
        <f t="shared" si="1"/>
        <v>#DIV/0!</v>
      </c>
      <c r="D25" s="30" t="e">
        <f t="shared" si="1"/>
        <v>#DIV/0!</v>
      </c>
      <c r="E25" s="30" t="e">
        <f t="shared" si="1"/>
        <v>#DIV/0!</v>
      </c>
      <c r="F25" s="30" t="e">
        <f t="shared" si="1"/>
        <v>#DIV/0!</v>
      </c>
      <c r="G25" s="31" t="e">
        <f t="shared" si="1"/>
        <v>#DIV/0!</v>
      </c>
      <c r="H25" s="19">
        <f t="shared" si="2"/>
        <v>0</v>
      </c>
      <c r="I25" s="19">
        <f t="shared" si="3"/>
        <v>0</v>
      </c>
      <c r="J25" s="19">
        <f t="shared" si="4"/>
        <v>0</v>
      </c>
      <c r="K25" s="19">
        <f t="shared" si="5"/>
        <v>0</v>
      </c>
      <c r="L25" s="19">
        <f t="shared" si="6"/>
        <v>0</v>
      </c>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row>
    <row r="26" spans="1:39" ht="38.1" customHeight="1" x14ac:dyDescent="0.25">
      <c r="A26" s="35" t="s">
        <v>27</v>
      </c>
      <c r="B26" s="43" t="s">
        <v>4</v>
      </c>
      <c r="C26" s="34" t="e">
        <f t="shared" ref="C26:C27" si="28">H26/SUM($H26:$L26)</f>
        <v>#DIV/0!</v>
      </c>
      <c r="D26" s="43" t="s">
        <v>5</v>
      </c>
      <c r="E26" s="34" t="e">
        <f t="shared" ref="E26:E27" si="29">J26/SUM($H26:$L26)</f>
        <v>#DIV/0!</v>
      </c>
      <c r="F26" s="43" t="s">
        <v>6</v>
      </c>
      <c r="G26" s="36" t="e">
        <f t="shared" ref="G26:G27" si="30">L26/SUM($H26:$L26)</f>
        <v>#DIV/0!</v>
      </c>
      <c r="H26" s="19">
        <f>COUNTIF(M26:AY26,"N")</f>
        <v>0</v>
      </c>
      <c r="I26" s="19"/>
      <c r="J26" s="19">
        <f>COUNTIF(M26:AY26,"S")</f>
        <v>0</v>
      </c>
      <c r="K26" s="19"/>
      <c r="L26" s="19">
        <f>COUNTIF(M26:AY26,"C")</f>
        <v>0</v>
      </c>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row>
    <row r="27" spans="1:39" ht="39" customHeight="1" thickBot="1" x14ac:dyDescent="0.3">
      <c r="A27" s="37" t="s">
        <v>28</v>
      </c>
      <c r="B27" s="44" t="s">
        <v>4</v>
      </c>
      <c r="C27" s="32" t="e">
        <f t="shared" si="28"/>
        <v>#DIV/0!</v>
      </c>
      <c r="D27" s="44" t="s">
        <v>5</v>
      </c>
      <c r="E27" s="32" t="e">
        <f t="shared" si="29"/>
        <v>#DIV/0!</v>
      </c>
      <c r="F27" s="44" t="s">
        <v>6</v>
      </c>
      <c r="G27" s="33" t="e">
        <f t="shared" si="30"/>
        <v>#DIV/0!</v>
      </c>
      <c r="H27" s="19">
        <f>COUNTIF(M27:AY27,"N")</f>
        <v>0</v>
      </c>
      <c r="I27" s="19"/>
      <c r="J27" s="19">
        <f>COUNTIF(M27:AY27,"S")</f>
        <v>0</v>
      </c>
      <c r="K27" s="19"/>
      <c r="L27" s="19">
        <f>COUNTIF(M27:AY27,"C")</f>
        <v>0</v>
      </c>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row>
    <row r="28" spans="1:39" ht="81.95" customHeight="1" x14ac:dyDescent="0.25">
      <c r="A28" s="48" t="s">
        <v>24</v>
      </c>
      <c r="B28" s="49" t="e">
        <f t="shared" si="0"/>
        <v>#DIV/0!</v>
      </c>
      <c r="C28" s="50" t="e">
        <f t="shared" si="1"/>
        <v>#DIV/0!</v>
      </c>
      <c r="D28" s="50" t="e">
        <f t="shared" si="1"/>
        <v>#DIV/0!</v>
      </c>
      <c r="E28" s="50" t="e">
        <f t="shared" si="1"/>
        <v>#DIV/0!</v>
      </c>
      <c r="F28" s="50" t="e">
        <f t="shared" si="1"/>
        <v>#DIV/0!</v>
      </c>
      <c r="G28" s="51" t="e">
        <f t="shared" si="1"/>
        <v>#DIV/0!</v>
      </c>
      <c r="H28" s="19">
        <f t="shared" si="2"/>
        <v>0</v>
      </c>
      <c r="I28" s="19">
        <f t="shared" si="3"/>
        <v>0</v>
      </c>
      <c r="J28" s="19">
        <f t="shared" si="4"/>
        <v>0</v>
      </c>
      <c r="K28" s="19">
        <f t="shared" si="5"/>
        <v>0</v>
      </c>
      <c r="L28" s="19">
        <f t="shared" si="6"/>
        <v>0</v>
      </c>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row>
    <row r="29" spans="1:39" ht="38.1" customHeight="1" x14ac:dyDescent="0.25">
      <c r="A29" s="35" t="s">
        <v>27</v>
      </c>
      <c r="B29" s="43" t="s">
        <v>4</v>
      </c>
      <c r="C29" s="34" t="e">
        <f t="shared" ref="C29:C30" si="31">H29/SUM($H29:$L29)</f>
        <v>#DIV/0!</v>
      </c>
      <c r="D29" s="43" t="s">
        <v>5</v>
      </c>
      <c r="E29" s="34" t="e">
        <f t="shared" ref="E29:E30" si="32">J29/SUM($H29:$L29)</f>
        <v>#DIV/0!</v>
      </c>
      <c r="F29" s="43" t="s">
        <v>6</v>
      </c>
      <c r="G29" s="36" t="e">
        <f t="shared" ref="G29:G30" si="33">L29/SUM($H29:$L29)</f>
        <v>#DIV/0!</v>
      </c>
      <c r="H29" s="19">
        <f>COUNTIF(M29:AY29,"N")</f>
        <v>0</v>
      </c>
      <c r="I29" s="19"/>
      <c r="J29" s="19">
        <f>COUNTIF(M29:AY29,"S")</f>
        <v>0</v>
      </c>
      <c r="K29" s="19"/>
      <c r="L29" s="19">
        <f>COUNTIF(M29:AY29,"C")</f>
        <v>0</v>
      </c>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row>
    <row r="30" spans="1:39" ht="63.75" thickBot="1" x14ac:dyDescent="0.3">
      <c r="A30" s="37" t="s">
        <v>33</v>
      </c>
      <c r="B30" s="44" t="s">
        <v>4</v>
      </c>
      <c r="C30" s="32" t="e">
        <f t="shared" si="31"/>
        <v>#DIV/0!</v>
      </c>
      <c r="D30" s="44" t="s">
        <v>5</v>
      </c>
      <c r="E30" s="32" t="e">
        <f t="shared" si="32"/>
        <v>#DIV/0!</v>
      </c>
      <c r="F30" s="44" t="s">
        <v>6</v>
      </c>
      <c r="G30" s="33" t="e">
        <f t="shared" si="33"/>
        <v>#DIV/0!</v>
      </c>
      <c r="H30" s="19">
        <f>COUNTIF(M30:AY30,"N")</f>
        <v>0</v>
      </c>
      <c r="I30" s="19"/>
      <c r="J30" s="19">
        <f>COUNTIF(M30:AY30,"S")</f>
        <v>0</v>
      </c>
      <c r="K30" s="19"/>
      <c r="L30" s="19">
        <f>COUNTIF(M30:AY30,"C")</f>
        <v>0</v>
      </c>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row>
    <row r="31" spans="1:39" s="19" customFormat="1" ht="16.5" thickBot="1" x14ac:dyDescent="0.3">
      <c r="A31" s="16" t="s">
        <v>0</v>
      </c>
      <c r="B31" s="17" t="s">
        <v>36</v>
      </c>
      <c r="C31" s="17">
        <v>0</v>
      </c>
      <c r="D31" s="17">
        <v>1</v>
      </c>
      <c r="E31" s="17">
        <v>2</v>
      </c>
      <c r="F31" s="17">
        <v>3</v>
      </c>
      <c r="G31" s="18">
        <v>4</v>
      </c>
      <c r="H31" s="23">
        <v>0</v>
      </c>
      <c r="I31" s="23">
        <v>1</v>
      </c>
      <c r="J31" s="23">
        <v>2</v>
      </c>
      <c r="K31" s="23">
        <v>3</v>
      </c>
      <c r="L31" s="23">
        <v>4</v>
      </c>
      <c r="M31" s="22"/>
    </row>
    <row r="32" spans="1:39" ht="21" customHeight="1" thickBot="1" x14ac:dyDescent="0.3">
      <c r="A32" s="101" t="s">
        <v>21</v>
      </c>
      <c r="B32" s="102"/>
      <c r="C32" s="102"/>
      <c r="D32" s="102"/>
      <c r="E32" s="102"/>
      <c r="F32" s="102"/>
      <c r="G32" s="103"/>
      <c r="H32" s="19"/>
      <c r="I32" s="19"/>
      <c r="J32" s="19"/>
      <c r="K32" s="19"/>
      <c r="L32" s="19"/>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row>
    <row r="33" spans="1:39" ht="78.75" x14ac:dyDescent="0.25">
      <c r="A33" s="38" t="s">
        <v>22</v>
      </c>
      <c r="B33" s="29" t="e">
        <f t="shared" si="0"/>
        <v>#DIV/0!</v>
      </c>
      <c r="C33" s="30" t="e">
        <f t="shared" si="1"/>
        <v>#DIV/0!</v>
      </c>
      <c r="D33" s="30" t="e">
        <f t="shared" si="1"/>
        <v>#DIV/0!</v>
      </c>
      <c r="E33" s="30" t="e">
        <f t="shared" si="1"/>
        <v>#DIV/0!</v>
      </c>
      <c r="F33" s="30" t="e">
        <f t="shared" si="1"/>
        <v>#DIV/0!</v>
      </c>
      <c r="G33" s="31" t="e">
        <f t="shared" si="1"/>
        <v>#DIV/0!</v>
      </c>
      <c r="H33" s="19">
        <f t="shared" si="2"/>
        <v>0</v>
      </c>
      <c r="I33" s="19">
        <f t="shared" si="3"/>
        <v>0</v>
      </c>
      <c r="J33" s="19">
        <f t="shared" si="4"/>
        <v>0</v>
      </c>
      <c r="K33" s="19">
        <f t="shared" si="5"/>
        <v>0</v>
      </c>
      <c r="L33" s="19">
        <f t="shared" si="6"/>
        <v>0</v>
      </c>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row>
    <row r="34" spans="1:39" ht="42" customHeight="1" x14ac:dyDescent="0.25">
      <c r="A34" s="35" t="s">
        <v>27</v>
      </c>
      <c r="B34" s="43" t="s">
        <v>4</v>
      </c>
      <c r="C34" s="34" t="e">
        <f t="shared" ref="C34:C35" si="34">H34/SUM($H34:$L34)</f>
        <v>#DIV/0!</v>
      </c>
      <c r="D34" s="43" t="s">
        <v>5</v>
      </c>
      <c r="E34" s="34" t="e">
        <f t="shared" ref="E34:E35" si="35">J34/SUM($H34:$L34)</f>
        <v>#DIV/0!</v>
      </c>
      <c r="F34" s="43" t="s">
        <v>6</v>
      </c>
      <c r="G34" s="36" t="e">
        <f t="shared" ref="G34:G35" si="36">L34/SUM($H34:$L34)</f>
        <v>#DIV/0!</v>
      </c>
      <c r="H34" s="19">
        <f>COUNTIF(M34:AY34,"N")</f>
        <v>0</v>
      </c>
      <c r="I34" s="19"/>
      <c r="J34" s="19">
        <f>COUNTIF(M34:AY34,"S")</f>
        <v>0</v>
      </c>
      <c r="K34" s="19"/>
      <c r="L34" s="19">
        <f>COUNTIF(M34:AY34,"C")</f>
        <v>0</v>
      </c>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row>
    <row r="35" spans="1:39" ht="63.75" thickBot="1" x14ac:dyDescent="0.3">
      <c r="A35" s="39" t="s">
        <v>34</v>
      </c>
      <c r="B35" s="45" t="s">
        <v>4</v>
      </c>
      <c r="C35" s="40" t="e">
        <f t="shared" si="34"/>
        <v>#DIV/0!</v>
      </c>
      <c r="D35" s="45" t="s">
        <v>5</v>
      </c>
      <c r="E35" s="40" t="e">
        <f t="shared" si="35"/>
        <v>#DIV/0!</v>
      </c>
      <c r="F35" s="45" t="s">
        <v>6</v>
      </c>
      <c r="G35" s="41" t="e">
        <f t="shared" si="36"/>
        <v>#DIV/0!</v>
      </c>
      <c r="H35" s="19">
        <f>COUNTIF(M35:AY35,"N")</f>
        <v>0</v>
      </c>
      <c r="I35" s="19"/>
      <c r="J35" s="19">
        <f>COUNTIF(M35:AY35,"S")</f>
        <v>0</v>
      </c>
      <c r="K35" s="19"/>
      <c r="L35" s="19">
        <f>COUNTIF(M35:AY35,"C")</f>
        <v>0</v>
      </c>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row>
    <row r="36" spans="1:39" ht="63" x14ac:dyDescent="0.25">
      <c r="A36" s="38" t="s">
        <v>23</v>
      </c>
      <c r="B36" s="29" t="e">
        <f t="shared" si="0"/>
        <v>#DIV/0!</v>
      </c>
      <c r="C36" s="30" t="e">
        <f t="shared" si="1"/>
        <v>#DIV/0!</v>
      </c>
      <c r="D36" s="30" t="e">
        <f t="shared" si="1"/>
        <v>#DIV/0!</v>
      </c>
      <c r="E36" s="30" t="e">
        <f t="shared" si="1"/>
        <v>#DIV/0!</v>
      </c>
      <c r="F36" s="30" t="e">
        <f t="shared" si="1"/>
        <v>#DIV/0!</v>
      </c>
      <c r="G36" s="31" t="e">
        <f t="shared" si="1"/>
        <v>#DIV/0!</v>
      </c>
      <c r="H36" s="19">
        <f t="shared" si="2"/>
        <v>0</v>
      </c>
      <c r="I36" s="19">
        <f t="shared" si="3"/>
        <v>0</v>
      </c>
      <c r="J36" s="19">
        <f t="shared" si="4"/>
        <v>0</v>
      </c>
      <c r="K36" s="19">
        <f t="shared" si="5"/>
        <v>0</v>
      </c>
      <c r="L36" s="19">
        <f t="shared" si="6"/>
        <v>0</v>
      </c>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row>
    <row r="37" spans="1:39" ht="42" customHeight="1" x14ac:dyDescent="0.25">
      <c r="A37" s="35" t="s">
        <v>27</v>
      </c>
      <c r="B37" s="43" t="s">
        <v>4</v>
      </c>
      <c r="C37" s="34" t="e">
        <f t="shared" ref="C37:C38" si="37">H37/SUM($H37:$L37)</f>
        <v>#DIV/0!</v>
      </c>
      <c r="D37" s="43" t="s">
        <v>5</v>
      </c>
      <c r="E37" s="34" t="e">
        <f t="shared" ref="E37:E38" si="38">J37/SUM($H37:$L37)</f>
        <v>#DIV/0!</v>
      </c>
      <c r="F37" s="43" t="s">
        <v>6</v>
      </c>
      <c r="G37" s="36" t="e">
        <f t="shared" ref="G37:G38" si="39">L37/SUM($H37:$L37)</f>
        <v>#DIV/0!</v>
      </c>
      <c r="H37" s="19">
        <f>COUNTIF(M37:AY37,"N")</f>
        <v>0</v>
      </c>
      <c r="I37" s="19"/>
      <c r="J37" s="19">
        <f>COUNTIF(M37:AY37,"S")</f>
        <v>0</v>
      </c>
      <c r="K37" s="19"/>
      <c r="L37" s="19">
        <f>COUNTIF(M37:AY37,"C")</f>
        <v>0</v>
      </c>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row>
    <row r="38" spans="1:39" ht="63.75" thickBot="1" x14ac:dyDescent="0.3">
      <c r="A38" s="37" t="s">
        <v>35</v>
      </c>
      <c r="B38" s="44" t="s">
        <v>4</v>
      </c>
      <c r="C38" s="32" t="e">
        <f t="shared" si="37"/>
        <v>#DIV/0!</v>
      </c>
      <c r="D38" s="44" t="s">
        <v>5</v>
      </c>
      <c r="E38" s="32" t="e">
        <f t="shared" si="38"/>
        <v>#DIV/0!</v>
      </c>
      <c r="F38" s="44" t="s">
        <v>6</v>
      </c>
      <c r="G38" s="33" t="e">
        <f t="shared" si="39"/>
        <v>#DIV/0!</v>
      </c>
      <c r="H38" s="19">
        <f>COUNTIF(M38:AY38,"N")</f>
        <v>0</v>
      </c>
      <c r="I38" s="19"/>
      <c r="J38" s="19">
        <f>COUNTIF(M38:AY38,"S")</f>
        <v>0</v>
      </c>
      <c r="K38" s="19"/>
      <c r="L38" s="19">
        <f>COUNTIF(M38:AY38,"C")</f>
        <v>0</v>
      </c>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row>
    <row r="39" spans="1:39" ht="15.75" x14ac:dyDescent="0.25">
      <c r="A39" s="108" t="s">
        <v>8</v>
      </c>
      <c r="B39" s="110" t="e">
        <f>SUM(B3+B6+B10+B13+B18+B21+B25+B28+B33+B36)</f>
        <v>#DIV/0!</v>
      </c>
      <c r="C39" s="112"/>
      <c r="D39" s="46" t="s">
        <v>9</v>
      </c>
      <c r="E39" s="46" t="s">
        <v>10</v>
      </c>
      <c r="F39" s="46" t="s">
        <v>11</v>
      </c>
      <c r="G39" s="47" t="s">
        <v>12</v>
      </c>
      <c r="I39" s="24" t="s">
        <v>9</v>
      </c>
      <c r="J39" s="25" t="s">
        <v>10</v>
      </c>
      <c r="K39" s="25" t="s">
        <v>11</v>
      </c>
      <c r="L39" s="26" t="s">
        <v>12</v>
      </c>
      <c r="M39" s="22"/>
      <c r="N39" s="22"/>
      <c r="O39" s="22"/>
      <c r="P39" s="22"/>
      <c r="Q39" s="22"/>
      <c r="R39" s="22"/>
      <c r="S39" s="22"/>
      <c r="T39" s="22"/>
      <c r="U39" s="22"/>
      <c r="V39" s="22"/>
      <c r="W39" s="22"/>
      <c r="X39" s="22"/>
      <c r="Y39" s="22"/>
      <c r="Z39" s="22"/>
      <c r="AA39" s="22"/>
      <c r="AB39" s="22"/>
      <c r="AC39" s="22"/>
      <c r="AD39" s="22"/>
      <c r="AE39" s="22"/>
      <c r="AF39" s="22"/>
      <c r="AG39" s="22"/>
      <c r="AH39" s="22"/>
      <c r="AI39" s="22"/>
      <c r="AJ39" s="22">
        <f>Template!AG39</f>
        <v>0</v>
      </c>
      <c r="AK39" s="22">
        <f>Template!AH39</f>
        <v>0</v>
      </c>
      <c r="AL39" s="22"/>
      <c r="AM39" s="22"/>
    </row>
    <row r="40" spans="1:39" ht="30.95" customHeight="1" thickBot="1" x14ac:dyDescent="0.3">
      <c r="A40" s="109"/>
      <c r="B40" s="111"/>
      <c r="C40" s="113"/>
      <c r="D40" s="27">
        <f t="shared" si="1"/>
        <v>1</v>
      </c>
      <c r="E40" s="27">
        <f t="shared" si="1"/>
        <v>0</v>
      </c>
      <c r="F40" s="27">
        <f t="shared" si="1"/>
        <v>0</v>
      </c>
      <c r="G40" s="28">
        <f t="shared" si="1"/>
        <v>0</v>
      </c>
      <c r="I40" s="22">
        <f>COUNTIF(M39:AW39,"&gt;=0")-COUNTIF(M39:AW39,"&gt;5")</f>
        <v>2</v>
      </c>
      <c r="J40" s="22">
        <f>COUNTIF(M39:AX39,"&gt;=6")-COUNTIF(M39:AX39,"&gt;17")</f>
        <v>0</v>
      </c>
      <c r="K40" s="22">
        <f>COUNTIF(M39:AY39,"&gt;=18")-COUNTIF(M39:AY39,"&gt;30")</f>
        <v>0</v>
      </c>
      <c r="L40" s="22">
        <f>COUNTIF(M39:AY185,"&gt;=31")-COUNTIF(M39:AY39,"&gt;40")</f>
        <v>0</v>
      </c>
      <c r="N40" s="22"/>
      <c r="O40" s="22"/>
      <c r="P40" s="22"/>
      <c r="Q40" s="22"/>
      <c r="R40" s="22"/>
      <c r="S40" s="22"/>
      <c r="T40" s="22"/>
      <c r="U40" s="22"/>
      <c r="V40" s="22"/>
      <c r="W40" s="22"/>
      <c r="X40" s="22"/>
      <c r="Y40" s="22"/>
      <c r="Z40" s="22"/>
      <c r="AA40" s="22"/>
      <c r="AB40" s="22"/>
      <c r="AC40" s="22"/>
      <c r="AD40" s="22"/>
      <c r="AE40" s="22"/>
      <c r="AF40" s="22"/>
      <c r="AG40" s="22"/>
      <c r="AH40" s="22"/>
      <c r="AI40" s="22"/>
      <c r="AJ40" s="22">
        <f>Template!AG40</f>
        <v>0</v>
      </c>
      <c r="AK40" s="22">
        <f>Template!AH40</f>
        <v>0</v>
      </c>
    </row>
    <row r="41" spans="1:39" ht="20.100000000000001" customHeight="1" x14ac:dyDescent="0.25"/>
    <row r="42" spans="1:39" ht="24.95" customHeight="1" x14ac:dyDescent="0.25">
      <c r="A42" s="104" t="s">
        <v>50</v>
      </c>
      <c r="B42" s="104"/>
      <c r="C42" s="104"/>
      <c r="D42" s="104"/>
      <c r="E42" s="104"/>
      <c r="F42" s="104"/>
      <c r="G42" s="104"/>
    </row>
    <row r="43" spans="1:39" ht="24.95" customHeight="1" x14ac:dyDescent="0.25">
      <c r="A43" s="105" t="s">
        <v>49</v>
      </c>
      <c r="B43" s="105"/>
      <c r="C43" s="105"/>
      <c r="D43" s="105"/>
      <c r="E43" s="105"/>
      <c r="F43" s="105"/>
      <c r="G43" s="105"/>
    </row>
    <row r="44" spans="1:39" ht="24.95" customHeight="1" x14ac:dyDescent="0.25">
      <c r="A44" s="106" t="s">
        <v>48</v>
      </c>
      <c r="B44" s="106"/>
      <c r="C44" s="106"/>
      <c r="D44" s="106"/>
      <c r="E44" s="106"/>
      <c r="F44" s="106"/>
      <c r="G44" s="106"/>
    </row>
    <row r="45" spans="1:39" ht="24.95" customHeight="1" x14ac:dyDescent="0.25">
      <c r="A45" s="107" t="s">
        <v>51</v>
      </c>
      <c r="B45" s="107"/>
      <c r="C45" s="107"/>
      <c r="D45" s="107"/>
      <c r="E45" s="107"/>
      <c r="F45" s="107"/>
      <c r="G45" s="107"/>
    </row>
  </sheetData>
  <mergeCells count="12">
    <mergeCell ref="A42:G42"/>
    <mergeCell ref="A43:G43"/>
    <mergeCell ref="A44:G44"/>
    <mergeCell ref="A45:G45"/>
    <mergeCell ref="A39:A40"/>
    <mergeCell ref="B39:B40"/>
    <mergeCell ref="C39:C40"/>
    <mergeCell ref="A2:G2"/>
    <mergeCell ref="A9:G9"/>
    <mergeCell ref="A17:G17"/>
    <mergeCell ref="A24:G24"/>
    <mergeCell ref="A32:G32"/>
  </mergeCells>
  <pageMargins left="0.7" right="0.7" top="0.75" bottom="0.75" header="0.3" footer="0.3"/>
  <pageSetup orientation="portrait" horizontalDpi="0" verticalDpi="0" r:id="rId1"/>
  <headerFooter>
    <oddHeader>&amp;C&amp;"Calibri,Bold"&amp;16&amp;A</oddHeader>
  </headerFooter>
  <ignoredErrors>
    <ignoredError sqref="E36 C36 G36 C28 E28 G28 C21 E21 G21 C13 E13 G13 C6 E6 G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Layout" zoomScaleNormal="100" workbookViewId="0">
      <selection activeCell="H17" sqref="H17"/>
    </sheetView>
  </sheetViews>
  <sheetFormatPr defaultColWidth="31.125" defaultRowHeight="45" customHeight="1" x14ac:dyDescent="0.25"/>
  <cols>
    <col min="1" max="1" width="39.125" style="2" customWidth="1"/>
    <col min="2" max="2" width="8.875" style="1" customWidth="1"/>
    <col min="3" max="6" width="7.875" style="1" customWidth="1"/>
    <col min="7" max="7" width="8.875" style="1" customWidth="1"/>
    <col min="8" max="8" width="11.375" style="1" customWidth="1"/>
    <col min="9" max="9" width="9" style="1" customWidth="1"/>
    <col min="10" max="10" width="8.375" style="1" customWidth="1"/>
    <col min="11" max="11" width="11.875" style="1" customWidth="1"/>
    <col min="12" max="30" width="5" style="1" customWidth="1"/>
    <col min="31" max="16384" width="31.125" style="1"/>
  </cols>
  <sheetData>
    <row r="1" spans="1:12" ht="33.950000000000003" customHeight="1" thickBot="1" x14ac:dyDescent="0.3">
      <c r="A1" s="5" t="s">
        <v>0</v>
      </c>
      <c r="B1" s="5" t="s">
        <v>1</v>
      </c>
      <c r="C1" s="95" t="s">
        <v>3</v>
      </c>
      <c r="D1" s="96"/>
      <c r="E1" s="96"/>
      <c r="F1" s="97"/>
      <c r="G1" s="3" t="s">
        <v>37</v>
      </c>
      <c r="H1" s="3" t="s">
        <v>38</v>
      </c>
      <c r="I1" s="3"/>
      <c r="J1" s="3" t="s">
        <v>40</v>
      </c>
      <c r="K1" s="3" t="s">
        <v>46</v>
      </c>
    </row>
    <row r="2" spans="1:12" ht="19.5" thickBot="1" x14ac:dyDescent="0.3">
      <c r="A2" s="92" t="s">
        <v>17</v>
      </c>
      <c r="B2" s="93"/>
      <c r="C2" s="93"/>
      <c r="D2" s="93"/>
      <c r="E2" s="93"/>
      <c r="F2" s="94"/>
      <c r="G2" s="56"/>
      <c r="H2" s="56"/>
      <c r="I2" s="3"/>
      <c r="J2" s="3"/>
      <c r="K2" s="3"/>
    </row>
    <row r="3" spans="1:12" ht="31.5" x14ac:dyDescent="0.25">
      <c r="A3" s="54" t="s">
        <v>13</v>
      </c>
      <c r="B3" s="55"/>
      <c r="C3" s="6"/>
      <c r="D3" s="6"/>
      <c r="E3" s="6"/>
      <c r="F3" s="7"/>
      <c r="G3" s="6"/>
      <c r="H3" s="6"/>
      <c r="I3" s="3"/>
      <c r="J3" s="58">
        <f>B3</f>
        <v>0</v>
      </c>
      <c r="K3" s="3">
        <v>1</v>
      </c>
    </row>
    <row r="4" spans="1:12" ht="32.25" thickBot="1" x14ac:dyDescent="0.3">
      <c r="A4" s="4" t="s">
        <v>14</v>
      </c>
      <c r="B4" s="10"/>
      <c r="C4" s="8"/>
      <c r="D4" s="8"/>
      <c r="E4" s="8"/>
      <c r="F4" s="9"/>
      <c r="G4" s="6"/>
      <c r="H4" s="6"/>
      <c r="I4" s="3"/>
      <c r="J4" s="58">
        <f>G3</f>
        <v>0</v>
      </c>
      <c r="K4" s="3"/>
    </row>
    <row r="5" spans="1:12" ht="19.5" thickBot="1" x14ac:dyDescent="0.3">
      <c r="A5" s="92" t="s">
        <v>18</v>
      </c>
      <c r="B5" s="93"/>
      <c r="C5" s="93"/>
      <c r="D5" s="93"/>
      <c r="E5" s="93"/>
      <c r="F5" s="94"/>
      <c r="G5" s="56"/>
      <c r="H5" s="56"/>
      <c r="I5" s="3"/>
      <c r="J5" s="60">
        <f>H3</f>
        <v>0</v>
      </c>
      <c r="K5" s="3"/>
    </row>
    <row r="6" spans="1:12" ht="47.25" x14ac:dyDescent="0.25">
      <c r="A6" s="54" t="s">
        <v>15</v>
      </c>
      <c r="B6" s="55"/>
      <c r="C6" s="6"/>
      <c r="D6" s="6"/>
      <c r="E6" s="6"/>
      <c r="F6" s="7"/>
      <c r="G6" s="6"/>
      <c r="H6" s="6"/>
      <c r="I6" s="3"/>
      <c r="J6" s="58">
        <f>B4</f>
        <v>0</v>
      </c>
      <c r="K6" s="3">
        <v>2</v>
      </c>
    </row>
    <row r="7" spans="1:12" ht="48" thickBot="1" x14ac:dyDescent="0.3">
      <c r="A7" s="4" t="s">
        <v>16</v>
      </c>
      <c r="B7" s="10"/>
      <c r="C7" s="8"/>
      <c r="D7" s="8"/>
      <c r="E7" s="8"/>
      <c r="F7" s="9"/>
      <c r="G7" s="6"/>
      <c r="H7" s="6"/>
      <c r="I7" s="3"/>
      <c r="J7" s="58">
        <f>G4</f>
        <v>0</v>
      </c>
      <c r="K7" s="3"/>
    </row>
    <row r="8" spans="1:12" ht="19.5" thickBot="1" x14ac:dyDescent="0.3">
      <c r="A8" s="92" t="s">
        <v>19</v>
      </c>
      <c r="B8" s="93"/>
      <c r="C8" s="93"/>
      <c r="D8" s="93"/>
      <c r="E8" s="93"/>
      <c r="F8" s="94"/>
      <c r="G8" s="56"/>
      <c r="H8" s="56"/>
      <c r="I8" s="3"/>
      <c r="J8" s="59">
        <f>H4</f>
        <v>0</v>
      </c>
      <c r="K8" s="3"/>
    </row>
    <row r="9" spans="1:12" ht="45" customHeight="1" x14ac:dyDescent="0.25">
      <c r="A9" s="54" t="s">
        <v>25</v>
      </c>
      <c r="B9" s="55"/>
      <c r="C9" s="6"/>
      <c r="D9" s="6"/>
      <c r="E9" s="6"/>
      <c r="F9" s="7"/>
      <c r="G9" s="6"/>
      <c r="H9" s="6"/>
      <c r="I9" s="3"/>
      <c r="J9" s="59"/>
      <c r="K9" s="3"/>
    </row>
    <row r="10" spans="1:12" ht="95.25" thickBot="1" x14ac:dyDescent="0.3">
      <c r="A10" s="4" t="s">
        <v>26</v>
      </c>
      <c r="B10" s="10"/>
      <c r="C10" s="8"/>
      <c r="D10" s="8"/>
      <c r="E10" s="8"/>
      <c r="F10" s="9"/>
      <c r="G10" s="6"/>
      <c r="H10" s="6"/>
      <c r="I10" s="3"/>
      <c r="J10" s="58">
        <f>B6</f>
        <v>0</v>
      </c>
      <c r="K10" s="3">
        <v>3</v>
      </c>
    </row>
    <row r="11" spans="1:12" ht="19.5" thickBot="1" x14ac:dyDescent="0.3">
      <c r="A11" s="92" t="s">
        <v>20</v>
      </c>
      <c r="B11" s="93"/>
      <c r="C11" s="93"/>
      <c r="D11" s="93"/>
      <c r="E11" s="93"/>
      <c r="F11" s="94"/>
      <c r="G11" s="56"/>
      <c r="H11" s="56"/>
      <c r="I11" s="3"/>
      <c r="J11" s="59">
        <f>G6</f>
        <v>0</v>
      </c>
      <c r="K11" s="3"/>
    </row>
    <row r="12" spans="1:12" ht="45" customHeight="1" x14ac:dyDescent="0.25">
      <c r="A12" s="54" t="s">
        <v>25</v>
      </c>
      <c r="B12" s="55"/>
      <c r="C12" s="6"/>
      <c r="D12" s="6"/>
      <c r="E12" s="6"/>
      <c r="F12" s="7"/>
      <c r="G12" s="6"/>
      <c r="H12" s="6"/>
      <c r="I12" s="3"/>
      <c r="J12" s="59">
        <f>H6</f>
        <v>0</v>
      </c>
      <c r="K12" s="3"/>
    </row>
    <row r="13" spans="1:12" ht="63.75" thickBot="1" x14ac:dyDescent="0.3">
      <c r="A13" s="4" t="s">
        <v>24</v>
      </c>
      <c r="B13" s="10"/>
      <c r="C13" s="8"/>
      <c r="D13" s="8"/>
      <c r="E13" s="8"/>
      <c r="F13" s="9"/>
      <c r="G13" s="6"/>
      <c r="H13" s="6"/>
      <c r="I13" s="3"/>
      <c r="J13" s="58">
        <f>B7</f>
        <v>0</v>
      </c>
      <c r="K13" s="3">
        <v>4</v>
      </c>
    </row>
    <row r="14" spans="1:12" ht="19.5" thickBot="1" x14ac:dyDescent="0.3">
      <c r="A14" s="92" t="s">
        <v>21</v>
      </c>
      <c r="B14" s="93"/>
      <c r="C14" s="93"/>
      <c r="D14" s="93"/>
      <c r="E14" s="93"/>
      <c r="F14" s="94"/>
      <c r="G14" s="56"/>
      <c r="H14" s="56"/>
      <c r="I14" s="3"/>
      <c r="J14" s="59">
        <f>G7</f>
        <v>0</v>
      </c>
      <c r="K14" s="3"/>
    </row>
    <row r="15" spans="1:12" ht="63" x14ac:dyDescent="0.25">
      <c r="A15" s="54" t="s">
        <v>22</v>
      </c>
      <c r="B15" s="55"/>
      <c r="C15" s="6"/>
      <c r="D15" s="6"/>
      <c r="E15" s="6"/>
      <c r="F15" s="7"/>
      <c r="G15" s="6"/>
      <c r="H15" s="6"/>
      <c r="I15" s="3"/>
      <c r="J15" s="59">
        <f>H7</f>
        <v>0</v>
      </c>
      <c r="K15" s="3"/>
      <c r="L15" s="1" t="s">
        <v>47</v>
      </c>
    </row>
    <row r="16" spans="1:12" ht="63.75" thickBot="1" x14ac:dyDescent="0.3">
      <c r="A16" s="4" t="s">
        <v>23</v>
      </c>
      <c r="B16" s="10"/>
      <c r="C16" s="8"/>
      <c r="D16" s="8"/>
      <c r="E16" s="8"/>
      <c r="F16" s="9"/>
      <c r="G16" s="6"/>
      <c r="H16" s="6"/>
      <c r="I16" s="3"/>
      <c r="J16" s="59"/>
      <c r="K16" s="3"/>
    </row>
    <row r="17" spans="1:11" ht="29.1" customHeight="1" thickBot="1" x14ac:dyDescent="0.3">
      <c r="A17" s="15" t="s">
        <v>2</v>
      </c>
      <c r="B17" s="11">
        <f>SUM(B3:B16)</f>
        <v>0</v>
      </c>
      <c r="C17" s="12"/>
      <c r="D17" s="13"/>
      <c r="E17" s="13"/>
      <c r="F17" s="14"/>
      <c r="J17" s="59"/>
      <c r="K17" s="3"/>
    </row>
    <row r="18" spans="1:11" ht="31.5" x14ac:dyDescent="0.25">
      <c r="A18" s="57" t="s">
        <v>39</v>
      </c>
      <c r="J18" s="58">
        <f>B9</f>
        <v>0</v>
      </c>
      <c r="K18" s="3">
        <v>5</v>
      </c>
    </row>
    <row r="19" spans="1:11" ht="15.75" x14ac:dyDescent="0.25">
      <c r="B19" s="1" t="s">
        <v>4</v>
      </c>
      <c r="C19" s="1">
        <v>0</v>
      </c>
      <c r="J19" s="59">
        <f>G9</f>
        <v>0</v>
      </c>
      <c r="K19" s="3"/>
    </row>
    <row r="20" spans="1:11" ht="15.75" x14ac:dyDescent="0.25">
      <c r="B20" s="1" t="s">
        <v>5</v>
      </c>
      <c r="C20" s="1">
        <v>1</v>
      </c>
      <c r="J20" s="59">
        <f>H9</f>
        <v>0</v>
      </c>
    </row>
    <row r="21" spans="1:11" ht="15.75" x14ac:dyDescent="0.25">
      <c r="B21" s="1" t="s">
        <v>6</v>
      </c>
      <c r="C21" s="1">
        <v>2</v>
      </c>
      <c r="J21" s="58">
        <f>B10</f>
        <v>0</v>
      </c>
      <c r="K21" s="3">
        <v>6</v>
      </c>
    </row>
    <row r="22" spans="1:11" ht="15.75" x14ac:dyDescent="0.25">
      <c r="C22" s="1">
        <v>3</v>
      </c>
      <c r="J22" s="59">
        <f>G10</f>
        <v>0</v>
      </c>
      <c r="K22" s="3"/>
    </row>
    <row r="23" spans="1:11" ht="15.75" x14ac:dyDescent="0.25">
      <c r="C23" s="1">
        <v>4</v>
      </c>
      <c r="J23" s="59">
        <f>H10</f>
        <v>0</v>
      </c>
      <c r="K23" s="3"/>
    </row>
    <row r="24" spans="1:11" ht="15.75" x14ac:dyDescent="0.25">
      <c r="J24" s="59"/>
      <c r="K24" s="3"/>
    </row>
    <row r="25" spans="1:11" ht="15.75" x14ac:dyDescent="0.25">
      <c r="J25" s="58">
        <f>B12</f>
        <v>0</v>
      </c>
      <c r="K25" s="3">
        <v>7</v>
      </c>
    </row>
    <row r="26" spans="1:11" ht="15.75" x14ac:dyDescent="0.25">
      <c r="J26" s="59">
        <f>G12</f>
        <v>0</v>
      </c>
      <c r="K26" s="3"/>
    </row>
    <row r="27" spans="1:11" ht="15.75" x14ac:dyDescent="0.25">
      <c r="J27" s="59">
        <f>H12</f>
        <v>0</v>
      </c>
      <c r="K27" s="3"/>
    </row>
    <row r="28" spans="1:11" ht="15.75" x14ac:dyDescent="0.25">
      <c r="J28" s="58">
        <f>B13</f>
        <v>0</v>
      </c>
      <c r="K28" s="3">
        <v>8</v>
      </c>
    </row>
    <row r="29" spans="1:11" ht="15.75" x14ac:dyDescent="0.25">
      <c r="J29" s="59">
        <f>G13</f>
        <v>0</v>
      </c>
      <c r="K29" s="3"/>
    </row>
    <row r="30" spans="1:11" ht="15.75" x14ac:dyDescent="0.25">
      <c r="J30" s="59">
        <f>H13</f>
        <v>0</v>
      </c>
      <c r="K30" s="3"/>
    </row>
    <row r="31" spans="1:11" ht="15.75" x14ac:dyDescent="0.25">
      <c r="J31" s="59"/>
      <c r="K31" s="3"/>
    </row>
    <row r="32" spans="1:11" ht="15.75" x14ac:dyDescent="0.25">
      <c r="J32" s="59"/>
      <c r="K32" s="3"/>
    </row>
    <row r="33" spans="10:11" ht="15.75" x14ac:dyDescent="0.25">
      <c r="J33" s="58">
        <f>B15</f>
        <v>0</v>
      </c>
      <c r="K33" s="3">
        <v>9</v>
      </c>
    </row>
    <row r="34" spans="10:11" ht="15.75" x14ac:dyDescent="0.25">
      <c r="J34" s="59">
        <f>G15</f>
        <v>0</v>
      </c>
      <c r="K34" s="3"/>
    </row>
    <row r="35" spans="10:11" ht="15.75" x14ac:dyDescent="0.25">
      <c r="J35" s="59">
        <f>H15</f>
        <v>0</v>
      </c>
      <c r="K35" s="3"/>
    </row>
    <row r="36" spans="10:11" ht="15.75" x14ac:dyDescent="0.25">
      <c r="J36" s="58">
        <f>B16</f>
        <v>0</v>
      </c>
      <c r="K36" s="3">
        <v>10</v>
      </c>
    </row>
    <row r="37" spans="10:11" ht="15.75" x14ac:dyDescent="0.25">
      <c r="J37" s="59">
        <f>G16</f>
        <v>0</v>
      </c>
    </row>
    <row r="38" spans="10:11" ht="15.75" x14ac:dyDescent="0.25">
      <c r="J38" s="59">
        <f>H16</f>
        <v>0</v>
      </c>
    </row>
    <row r="39" spans="10:11" ht="15.75" x14ac:dyDescent="0.25">
      <c r="J39" s="58">
        <f>J3+J6+J10+J13+J18+J21+J25+J28+J33+J36</f>
        <v>0</v>
      </c>
    </row>
    <row r="40" spans="10:11" ht="15.75" x14ac:dyDescent="0.25"/>
    <row r="41" spans="10:11" ht="15.75" x14ac:dyDescent="0.25"/>
  </sheetData>
  <mergeCells count="6">
    <mergeCell ref="A14:F14"/>
    <mergeCell ref="C1:F1"/>
    <mergeCell ref="A2:F2"/>
    <mergeCell ref="A5:F5"/>
    <mergeCell ref="A8:F8"/>
    <mergeCell ref="A11:F11"/>
  </mergeCells>
  <conditionalFormatting sqref="C3:F4 C6:F7 C9:F10 C12:F13 C15:F16">
    <cfRule type="colorScale" priority="11">
      <colorScale>
        <cfvo type="formula" val="&quot;C&quot;"/>
        <cfvo type="formula" val="&quot;S&quot;"/>
        <cfvo type="formula" val="&quot;N&quot;"/>
        <color theme="9" tint="-0.249977111117893"/>
        <color rgb="FF00B0F0"/>
        <color theme="0"/>
      </colorScale>
    </cfRule>
  </conditionalFormatting>
  <conditionalFormatting sqref="G3:H3">
    <cfRule type="colorScale" priority="10">
      <colorScale>
        <cfvo type="formula" val="&quot;C&quot;"/>
        <cfvo type="formula" val="&quot;S&quot;"/>
        <cfvo type="formula" val="&quot;N&quot;"/>
        <color theme="9" tint="-0.249977111117893"/>
        <color rgb="FF00B0F0"/>
        <color theme="0"/>
      </colorScale>
    </cfRule>
  </conditionalFormatting>
  <conditionalFormatting sqref="G4:H4">
    <cfRule type="colorScale" priority="9">
      <colorScale>
        <cfvo type="formula" val="&quot;C&quot;"/>
        <cfvo type="formula" val="&quot;S&quot;"/>
        <cfvo type="formula" val="&quot;N&quot;"/>
        <color theme="9" tint="-0.249977111117893"/>
        <color rgb="FF00B0F0"/>
        <color theme="0"/>
      </colorScale>
    </cfRule>
  </conditionalFormatting>
  <conditionalFormatting sqref="G6:H6">
    <cfRule type="colorScale" priority="8">
      <colorScale>
        <cfvo type="formula" val="&quot;C&quot;"/>
        <cfvo type="formula" val="&quot;S&quot;"/>
        <cfvo type="formula" val="&quot;N&quot;"/>
        <color theme="9" tint="-0.249977111117893"/>
        <color rgb="FF00B0F0"/>
        <color theme="0"/>
      </colorScale>
    </cfRule>
  </conditionalFormatting>
  <conditionalFormatting sqref="G7:H7">
    <cfRule type="colorScale" priority="7">
      <colorScale>
        <cfvo type="formula" val="&quot;C&quot;"/>
        <cfvo type="formula" val="&quot;S&quot;"/>
        <cfvo type="formula" val="&quot;N&quot;"/>
        <color theme="9" tint="-0.249977111117893"/>
        <color rgb="FF00B0F0"/>
        <color theme="0"/>
      </colorScale>
    </cfRule>
  </conditionalFormatting>
  <conditionalFormatting sqref="G9:H9">
    <cfRule type="colorScale" priority="6">
      <colorScale>
        <cfvo type="formula" val="&quot;C&quot;"/>
        <cfvo type="formula" val="&quot;S&quot;"/>
        <cfvo type="formula" val="&quot;N&quot;"/>
        <color theme="9" tint="-0.249977111117893"/>
        <color rgb="FF00B0F0"/>
        <color theme="0"/>
      </colorScale>
    </cfRule>
  </conditionalFormatting>
  <conditionalFormatting sqref="G10:H10">
    <cfRule type="colorScale" priority="5">
      <colorScale>
        <cfvo type="formula" val="&quot;C&quot;"/>
        <cfvo type="formula" val="&quot;S&quot;"/>
        <cfvo type="formula" val="&quot;N&quot;"/>
        <color theme="9" tint="-0.249977111117893"/>
        <color rgb="FF00B0F0"/>
        <color theme="0"/>
      </colorScale>
    </cfRule>
  </conditionalFormatting>
  <conditionalFormatting sqref="G12:H12">
    <cfRule type="colorScale" priority="4">
      <colorScale>
        <cfvo type="formula" val="&quot;C&quot;"/>
        <cfvo type="formula" val="&quot;S&quot;"/>
        <cfvo type="formula" val="&quot;N&quot;"/>
        <color theme="9" tint="-0.249977111117893"/>
        <color rgb="FF00B0F0"/>
        <color theme="0"/>
      </colorScale>
    </cfRule>
  </conditionalFormatting>
  <conditionalFormatting sqref="G13:H13">
    <cfRule type="colorScale" priority="3">
      <colorScale>
        <cfvo type="formula" val="&quot;C&quot;"/>
        <cfvo type="formula" val="&quot;S&quot;"/>
        <cfvo type="formula" val="&quot;N&quot;"/>
        <color theme="9" tint="-0.249977111117893"/>
        <color rgb="FF00B0F0"/>
        <color theme="0"/>
      </colorScale>
    </cfRule>
  </conditionalFormatting>
  <conditionalFormatting sqref="G15:H15">
    <cfRule type="colorScale" priority="2">
      <colorScale>
        <cfvo type="formula" val="&quot;C&quot;"/>
        <cfvo type="formula" val="&quot;S&quot;"/>
        <cfvo type="formula" val="&quot;N&quot;"/>
        <color theme="9" tint="-0.249977111117893"/>
        <color rgb="FF00B0F0"/>
        <color theme="0"/>
      </colorScale>
    </cfRule>
  </conditionalFormatting>
  <conditionalFormatting sqref="G16:H16">
    <cfRule type="colorScale" priority="1">
      <colorScale>
        <cfvo type="formula" val="&quot;C&quot;"/>
        <cfvo type="formula" val="&quot;S&quot;"/>
        <cfvo type="formula" val="&quot;N&quot;"/>
        <color theme="9" tint="-0.249977111117893"/>
        <color rgb="FF00B0F0"/>
        <color theme="0"/>
      </colorScale>
    </cfRule>
  </conditionalFormatting>
  <dataValidations count="3">
    <dataValidation type="list" allowBlank="1" showInputMessage="1" showErrorMessage="1" sqref="B3:B4 B6:B7 B9:B10 B12:B13 B15:B16">
      <formula1>$C$19:$C$23</formula1>
    </dataValidation>
    <dataValidation type="list" allowBlank="1" showInputMessage="1" showErrorMessage="1" sqref="C6:H7 C9:H10 C12:H13 C15:H16 C3:H4">
      <formula1>$B$19:$B$21</formula1>
    </dataValidation>
    <dataValidation type="list" allowBlank="1" showInputMessage="1" showErrorMessage="1" sqref="C17:F17">
      <formula1>"N;S;C"</formula1>
    </dataValidation>
  </dataValidations>
  <pageMargins left="0.7" right="0.7" top="0.75" bottom="0.75" header="0.3" footer="0.3"/>
  <pageSetup orientation="portrait" horizontalDpi="0" verticalDpi="0" r:id="rId1"/>
  <headerFooter>
    <oddHeader xml:space="preserve">&amp;C&amp;"Calibri (Body),Bold"&amp;16&amp;A
</oddHeader>
    <oddFooter>&amp;LAccomplished range: 31-40&amp;CAcquiring range: 	18-30&amp;REmerging range: 6-17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Layout" zoomScaleNormal="100" workbookViewId="0">
      <selection activeCell="H17" sqref="H17"/>
    </sheetView>
  </sheetViews>
  <sheetFormatPr defaultColWidth="31.125" defaultRowHeight="45" customHeight="1" x14ac:dyDescent="0.25"/>
  <cols>
    <col min="1" max="1" width="39.125" style="2" customWidth="1"/>
    <col min="2" max="2" width="8.875" style="1" customWidth="1"/>
    <col min="3" max="6" width="7.875" style="1" customWidth="1"/>
    <col min="7" max="7" width="8.875" style="1" customWidth="1"/>
    <col min="8" max="8" width="11.375" style="1" customWidth="1"/>
    <col min="9" max="9" width="9" style="1" customWidth="1"/>
    <col min="10" max="10" width="8.375" style="1" customWidth="1"/>
    <col min="11" max="11" width="11.875" style="1" customWidth="1"/>
    <col min="12" max="30" width="5" style="1" customWidth="1"/>
    <col min="31" max="16384" width="31.125" style="1"/>
  </cols>
  <sheetData>
    <row r="1" spans="1:12" ht="33.950000000000003" customHeight="1" thickBot="1" x14ac:dyDescent="0.3">
      <c r="A1" s="5" t="s">
        <v>0</v>
      </c>
      <c r="B1" s="5" t="s">
        <v>1</v>
      </c>
      <c r="C1" s="95" t="s">
        <v>3</v>
      </c>
      <c r="D1" s="96"/>
      <c r="E1" s="96"/>
      <c r="F1" s="97"/>
      <c r="G1" s="3" t="s">
        <v>37</v>
      </c>
      <c r="H1" s="3" t="s">
        <v>38</v>
      </c>
      <c r="I1" s="3"/>
      <c r="J1" s="3" t="s">
        <v>40</v>
      </c>
      <c r="K1" s="3" t="s">
        <v>46</v>
      </c>
    </row>
    <row r="2" spans="1:12" ht="19.5" thickBot="1" x14ac:dyDescent="0.3">
      <c r="A2" s="92" t="s">
        <v>17</v>
      </c>
      <c r="B2" s="93"/>
      <c r="C2" s="93"/>
      <c r="D2" s="93"/>
      <c r="E2" s="93"/>
      <c r="F2" s="94"/>
      <c r="G2" s="56"/>
      <c r="H2" s="56"/>
      <c r="I2" s="3"/>
      <c r="J2" s="3"/>
      <c r="K2" s="3"/>
    </row>
    <row r="3" spans="1:12" ht="31.5" x14ac:dyDescent="0.25">
      <c r="A3" s="54" t="s">
        <v>13</v>
      </c>
      <c r="B3" s="55"/>
      <c r="C3" s="6"/>
      <c r="D3" s="6"/>
      <c r="E3" s="6"/>
      <c r="F3" s="7"/>
      <c r="G3" s="6"/>
      <c r="H3" s="6"/>
      <c r="I3" s="3"/>
      <c r="J3" s="58">
        <f>B3</f>
        <v>0</v>
      </c>
      <c r="K3" s="3">
        <v>1</v>
      </c>
    </row>
    <row r="4" spans="1:12" ht="32.25" thickBot="1" x14ac:dyDescent="0.3">
      <c r="A4" s="4" t="s">
        <v>14</v>
      </c>
      <c r="B4" s="10"/>
      <c r="C4" s="8"/>
      <c r="D4" s="8"/>
      <c r="E4" s="8"/>
      <c r="F4" s="9"/>
      <c r="G4" s="6"/>
      <c r="H4" s="6"/>
      <c r="I4" s="3"/>
      <c r="J4" s="58">
        <f>G3</f>
        <v>0</v>
      </c>
      <c r="K4" s="3"/>
    </row>
    <row r="5" spans="1:12" ht="19.5" thickBot="1" x14ac:dyDescent="0.3">
      <c r="A5" s="92" t="s">
        <v>18</v>
      </c>
      <c r="B5" s="93"/>
      <c r="C5" s="93"/>
      <c r="D5" s="93"/>
      <c r="E5" s="93"/>
      <c r="F5" s="94"/>
      <c r="G5" s="56"/>
      <c r="H5" s="56"/>
      <c r="I5" s="3"/>
      <c r="J5" s="60">
        <f>H3</f>
        <v>0</v>
      </c>
      <c r="K5" s="3"/>
    </row>
    <row r="6" spans="1:12" ht="47.25" x14ac:dyDescent="0.25">
      <c r="A6" s="54" t="s">
        <v>15</v>
      </c>
      <c r="B6" s="55"/>
      <c r="C6" s="6"/>
      <c r="D6" s="6"/>
      <c r="E6" s="6"/>
      <c r="F6" s="7"/>
      <c r="G6" s="6"/>
      <c r="H6" s="6"/>
      <c r="I6" s="3"/>
      <c r="J6" s="58">
        <f>B4</f>
        <v>0</v>
      </c>
      <c r="K6" s="3">
        <v>2</v>
      </c>
    </row>
    <row r="7" spans="1:12" ht="48" thickBot="1" x14ac:dyDescent="0.3">
      <c r="A7" s="4" t="s">
        <v>16</v>
      </c>
      <c r="B7" s="10"/>
      <c r="C7" s="8"/>
      <c r="D7" s="8"/>
      <c r="E7" s="8"/>
      <c r="F7" s="9"/>
      <c r="G7" s="6"/>
      <c r="H7" s="6"/>
      <c r="I7" s="3"/>
      <c r="J7" s="58">
        <f>G4</f>
        <v>0</v>
      </c>
      <c r="K7" s="3"/>
    </row>
    <row r="8" spans="1:12" ht="19.5" thickBot="1" x14ac:dyDescent="0.3">
      <c r="A8" s="92" t="s">
        <v>19</v>
      </c>
      <c r="B8" s="93"/>
      <c r="C8" s="93"/>
      <c r="D8" s="93"/>
      <c r="E8" s="93"/>
      <c r="F8" s="94"/>
      <c r="G8" s="56"/>
      <c r="H8" s="56"/>
      <c r="I8" s="3"/>
      <c r="J8" s="59">
        <f>H4</f>
        <v>0</v>
      </c>
      <c r="K8" s="3"/>
    </row>
    <row r="9" spans="1:12" ht="45" customHeight="1" x14ac:dyDescent="0.25">
      <c r="A9" s="54" t="s">
        <v>25</v>
      </c>
      <c r="B9" s="55"/>
      <c r="C9" s="6"/>
      <c r="D9" s="6"/>
      <c r="E9" s="6"/>
      <c r="F9" s="7"/>
      <c r="G9" s="6"/>
      <c r="H9" s="6"/>
      <c r="I9" s="3"/>
      <c r="J9" s="59"/>
      <c r="K9" s="3"/>
    </row>
    <row r="10" spans="1:12" ht="95.25" thickBot="1" x14ac:dyDescent="0.3">
      <c r="A10" s="4" t="s">
        <v>26</v>
      </c>
      <c r="B10" s="10"/>
      <c r="C10" s="8"/>
      <c r="D10" s="8"/>
      <c r="E10" s="8"/>
      <c r="F10" s="9"/>
      <c r="G10" s="6"/>
      <c r="H10" s="6"/>
      <c r="I10" s="3"/>
      <c r="J10" s="58">
        <f>B6</f>
        <v>0</v>
      </c>
      <c r="K10" s="3">
        <v>3</v>
      </c>
    </row>
    <row r="11" spans="1:12" ht="19.5" thickBot="1" x14ac:dyDescent="0.3">
      <c r="A11" s="92" t="s">
        <v>20</v>
      </c>
      <c r="B11" s="93"/>
      <c r="C11" s="93"/>
      <c r="D11" s="93"/>
      <c r="E11" s="93"/>
      <c r="F11" s="94"/>
      <c r="G11" s="56"/>
      <c r="H11" s="56"/>
      <c r="I11" s="3"/>
      <c r="J11" s="59">
        <f>G6</f>
        <v>0</v>
      </c>
      <c r="K11" s="3"/>
    </row>
    <row r="12" spans="1:12" ht="45" customHeight="1" x14ac:dyDescent="0.25">
      <c r="A12" s="54" t="s">
        <v>25</v>
      </c>
      <c r="B12" s="55"/>
      <c r="C12" s="6"/>
      <c r="D12" s="6"/>
      <c r="E12" s="6"/>
      <c r="F12" s="7"/>
      <c r="G12" s="6"/>
      <c r="H12" s="6"/>
      <c r="I12" s="3"/>
      <c r="J12" s="59">
        <f>H6</f>
        <v>0</v>
      </c>
      <c r="K12" s="3"/>
    </row>
    <row r="13" spans="1:12" ht="63.75" thickBot="1" x14ac:dyDescent="0.3">
      <c r="A13" s="4" t="s">
        <v>24</v>
      </c>
      <c r="B13" s="10"/>
      <c r="C13" s="8"/>
      <c r="D13" s="8"/>
      <c r="E13" s="8"/>
      <c r="F13" s="9"/>
      <c r="G13" s="6"/>
      <c r="H13" s="6"/>
      <c r="I13" s="3"/>
      <c r="J13" s="58">
        <f>B7</f>
        <v>0</v>
      </c>
      <c r="K13" s="3">
        <v>4</v>
      </c>
    </row>
    <row r="14" spans="1:12" ht="19.5" thickBot="1" x14ac:dyDescent="0.3">
      <c r="A14" s="92" t="s">
        <v>21</v>
      </c>
      <c r="B14" s="93"/>
      <c r="C14" s="93"/>
      <c r="D14" s="93"/>
      <c r="E14" s="93"/>
      <c r="F14" s="94"/>
      <c r="G14" s="56"/>
      <c r="H14" s="56"/>
      <c r="I14" s="3"/>
      <c r="J14" s="59">
        <f>G7</f>
        <v>0</v>
      </c>
      <c r="K14" s="3"/>
    </row>
    <row r="15" spans="1:12" ht="63" x14ac:dyDescent="0.25">
      <c r="A15" s="54" t="s">
        <v>22</v>
      </c>
      <c r="B15" s="55"/>
      <c r="C15" s="6"/>
      <c r="D15" s="6"/>
      <c r="E15" s="6"/>
      <c r="F15" s="7"/>
      <c r="G15" s="6"/>
      <c r="H15" s="6"/>
      <c r="I15" s="3"/>
      <c r="J15" s="59">
        <f>H7</f>
        <v>0</v>
      </c>
      <c r="K15" s="3"/>
      <c r="L15" s="1" t="s">
        <v>47</v>
      </c>
    </row>
    <row r="16" spans="1:12" ht="63.75" thickBot="1" x14ac:dyDescent="0.3">
      <c r="A16" s="4" t="s">
        <v>23</v>
      </c>
      <c r="B16" s="10"/>
      <c r="C16" s="8"/>
      <c r="D16" s="8"/>
      <c r="E16" s="8"/>
      <c r="F16" s="9"/>
      <c r="G16" s="6"/>
      <c r="H16" s="6"/>
      <c r="I16" s="3"/>
      <c r="J16" s="59"/>
      <c r="K16" s="3"/>
    </row>
    <row r="17" spans="1:11" ht="29.1" customHeight="1" thickBot="1" x14ac:dyDescent="0.3">
      <c r="A17" s="15" t="s">
        <v>2</v>
      </c>
      <c r="B17" s="11">
        <f>SUM(B3:B16)</f>
        <v>0</v>
      </c>
      <c r="C17" s="12"/>
      <c r="D17" s="13"/>
      <c r="E17" s="13"/>
      <c r="F17" s="14"/>
      <c r="J17" s="59"/>
      <c r="K17" s="3"/>
    </row>
    <row r="18" spans="1:11" ht="31.5" x14ac:dyDescent="0.25">
      <c r="A18" s="57" t="s">
        <v>39</v>
      </c>
      <c r="J18" s="58">
        <f>B9</f>
        <v>0</v>
      </c>
      <c r="K18" s="3">
        <v>5</v>
      </c>
    </row>
    <row r="19" spans="1:11" ht="15.75" x14ac:dyDescent="0.25">
      <c r="B19" s="1" t="s">
        <v>4</v>
      </c>
      <c r="C19" s="1">
        <v>0</v>
      </c>
      <c r="J19" s="59">
        <f>G9</f>
        <v>0</v>
      </c>
      <c r="K19" s="3"/>
    </row>
    <row r="20" spans="1:11" ht="15.75" x14ac:dyDescent="0.25">
      <c r="B20" s="1" t="s">
        <v>5</v>
      </c>
      <c r="C20" s="1">
        <v>1</v>
      </c>
      <c r="J20" s="59">
        <f>H9</f>
        <v>0</v>
      </c>
    </row>
    <row r="21" spans="1:11" ht="15.75" x14ac:dyDescent="0.25">
      <c r="B21" s="1" t="s">
        <v>6</v>
      </c>
      <c r="C21" s="1">
        <v>2</v>
      </c>
      <c r="J21" s="58">
        <f>B10</f>
        <v>0</v>
      </c>
      <c r="K21" s="3">
        <v>6</v>
      </c>
    </row>
    <row r="22" spans="1:11" ht="15.75" x14ac:dyDescent="0.25">
      <c r="C22" s="1">
        <v>3</v>
      </c>
      <c r="J22" s="59">
        <f>G10</f>
        <v>0</v>
      </c>
      <c r="K22" s="3"/>
    </row>
    <row r="23" spans="1:11" ht="15.75" x14ac:dyDescent="0.25">
      <c r="C23" s="1">
        <v>4</v>
      </c>
      <c r="J23" s="59">
        <f>H10</f>
        <v>0</v>
      </c>
      <c r="K23" s="3"/>
    </row>
    <row r="24" spans="1:11" ht="15.75" x14ac:dyDescent="0.25">
      <c r="J24" s="59"/>
      <c r="K24" s="3"/>
    </row>
    <row r="25" spans="1:11" ht="15.75" x14ac:dyDescent="0.25">
      <c r="J25" s="58">
        <f>B12</f>
        <v>0</v>
      </c>
      <c r="K25" s="3">
        <v>7</v>
      </c>
    </row>
    <row r="26" spans="1:11" ht="15.75" x14ac:dyDescent="0.25">
      <c r="J26" s="59">
        <f>G12</f>
        <v>0</v>
      </c>
      <c r="K26" s="3"/>
    </row>
    <row r="27" spans="1:11" ht="15.75" x14ac:dyDescent="0.25">
      <c r="J27" s="59">
        <f>H12</f>
        <v>0</v>
      </c>
      <c r="K27" s="3"/>
    </row>
    <row r="28" spans="1:11" ht="15.75" x14ac:dyDescent="0.25">
      <c r="J28" s="58">
        <f>B13</f>
        <v>0</v>
      </c>
      <c r="K28" s="3">
        <v>8</v>
      </c>
    </row>
    <row r="29" spans="1:11" ht="15.75" x14ac:dyDescent="0.25">
      <c r="J29" s="59">
        <f>G13</f>
        <v>0</v>
      </c>
      <c r="K29" s="3"/>
    </row>
    <row r="30" spans="1:11" ht="15.75" x14ac:dyDescent="0.25">
      <c r="J30" s="59">
        <f>H13</f>
        <v>0</v>
      </c>
      <c r="K30" s="3"/>
    </row>
    <row r="31" spans="1:11" ht="15.75" x14ac:dyDescent="0.25">
      <c r="J31" s="59"/>
      <c r="K31" s="3"/>
    </row>
    <row r="32" spans="1:11" ht="15.75" x14ac:dyDescent="0.25">
      <c r="J32" s="59"/>
      <c r="K32" s="3"/>
    </row>
    <row r="33" spans="10:11" ht="15.75" x14ac:dyDescent="0.25">
      <c r="J33" s="58">
        <f>B15</f>
        <v>0</v>
      </c>
      <c r="K33" s="3">
        <v>9</v>
      </c>
    </row>
    <row r="34" spans="10:11" ht="15.75" x14ac:dyDescent="0.25">
      <c r="J34" s="59">
        <f>G15</f>
        <v>0</v>
      </c>
      <c r="K34" s="3"/>
    </row>
    <row r="35" spans="10:11" ht="15.75" x14ac:dyDescent="0.25">
      <c r="J35" s="59">
        <f>H15</f>
        <v>0</v>
      </c>
      <c r="K35" s="3"/>
    </row>
    <row r="36" spans="10:11" ht="15.75" x14ac:dyDescent="0.25">
      <c r="J36" s="58">
        <f>B16</f>
        <v>0</v>
      </c>
      <c r="K36" s="3">
        <v>10</v>
      </c>
    </row>
    <row r="37" spans="10:11" ht="15.75" x14ac:dyDescent="0.25">
      <c r="J37" s="59">
        <f>G16</f>
        <v>0</v>
      </c>
    </row>
    <row r="38" spans="10:11" ht="15.75" x14ac:dyDescent="0.25">
      <c r="J38" s="59">
        <f>H16</f>
        <v>0</v>
      </c>
    </row>
    <row r="39" spans="10:11" ht="15.75" x14ac:dyDescent="0.25">
      <c r="J39" s="58">
        <f>J3+J6+J10+J13+J18+J21+J25+J28+J33+J36</f>
        <v>0</v>
      </c>
    </row>
    <row r="40" spans="10:11" ht="15.75" x14ac:dyDescent="0.25"/>
    <row r="41" spans="10:11" ht="15.75" x14ac:dyDescent="0.25"/>
  </sheetData>
  <mergeCells count="6">
    <mergeCell ref="A14:F14"/>
    <mergeCell ref="C1:F1"/>
    <mergeCell ref="A2:F2"/>
    <mergeCell ref="A5:F5"/>
    <mergeCell ref="A8:F8"/>
    <mergeCell ref="A11:F11"/>
  </mergeCells>
  <conditionalFormatting sqref="C3:F4 C6:F7 C9:F10 C12:F13 C15:F16">
    <cfRule type="colorScale" priority="11">
      <colorScale>
        <cfvo type="formula" val="&quot;C&quot;"/>
        <cfvo type="formula" val="&quot;S&quot;"/>
        <cfvo type="formula" val="&quot;N&quot;"/>
        <color theme="9" tint="-0.249977111117893"/>
        <color rgb="FF00B0F0"/>
        <color theme="0"/>
      </colorScale>
    </cfRule>
  </conditionalFormatting>
  <conditionalFormatting sqref="G3:H3">
    <cfRule type="colorScale" priority="10">
      <colorScale>
        <cfvo type="formula" val="&quot;C&quot;"/>
        <cfvo type="formula" val="&quot;S&quot;"/>
        <cfvo type="formula" val="&quot;N&quot;"/>
        <color theme="9" tint="-0.249977111117893"/>
        <color rgb="FF00B0F0"/>
        <color theme="0"/>
      </colorScale>
    </cfRule>
  </conditionalFormatting>
  <conditionalFormatting sqref="G4:H4">
    <cfRule type="colorScale" priority="9">
      <colorScale>
        <cfvo type="formula" val="&quot;C&quot;"/>
        <cfvo type="formula" val="&quot;S&quot;"/>
        <cfvo type="formula" val="&quot;N&quot;"/>
        <color theme="9" tint="-0.249977111117893"/>
        <color rgb="FF00B0F0"/>
        <color theme="0"/>
      </colorScale>
    </cfRule>
  </conditionalFormatting>
  <conditionalFormatting sqref="G6:H6">
    <cfRule type="colorScale" priority="8">
      <colorScale>
        <cfvo type="formula" val="&quot;C&quot;"/>
        <cfvo type="formula" val="&quot;S&quot;"/>
        <cfvo type="formula" val="&quot;N&quot;"/>
        <color theme="9" tint="-0.249977111117893"/>
        <color rgb="FF00B0F0"/>
        <color theme="0"/>
      </colorScale>
    </cfRule>
  </conditionalFormatting>
  <conditionalFormatting sqref="G7:H7">
    <cfRule type="colorScale" priority="7">
      <colorScale>
        <cfvo type="formula" val="&quot;C&quot;"/>
        <cfvo type="formula" val="&quot;S&quot;"/>
        <cfvo type="formula" val="&quot;N&quot;"/>
        <color theme="9" tint="-0.249977111117893"/>
        <color rgb="FF00B0F0"/>
        <color theme="0"/>
      </colorScale>
    </cfRule>
  </conditionalFormatting>
  <conditionalFormatting sqref="G9:H9">
    <cfRule type="colorScale" priority="6">
      <colorScale>
        <cfvo type="formula" val="&quot;C&quot;"/>
        <cfvo type="formula" val="&quot;S&quot;"/>
        <cfvo type="formula" val="&quot;N&quot;"/>
        <color theme="9" tint="-0.249977111117893"/>
        <color rgb="FF00B0F0"/>
        <color theme="0"/>
      </colorScale>
    </cfRule>
  </conditionalFormatting>
  <conditionalFormatting sqref="G10:H10">
    <cfRule type="colorScale" priority="5">
      <colorScale>
        <cfvo type="formula" val="&quot;C&quot;"/>
        <cfvo type="formula" val="&quot;S&quot;"/>
        <cfvo type="formula" val="&quot;N&quot;"/>
        <color theme="9" tint="-0.249977111117893"/>
        <color rgb="FF00B0F0"/>
        <color theme="0"/>
      </colorScale>
    </cfRule>
  </conditionalFormatting>
  <conditionalFormatting sqref="G12:H12">
    <cfRule type="colorScale" priority="4">
      <colorScale>
        <cfvo type="formula" val="&quot;C&quot;"/>
        <cfvo type="formula" val="&quot;S&quot;"/>
        <cfvo type="formula" val="&quot;N&quot;"/>
        <color theme="9" tint="-0.249977111117893"/>
        <color rgb="FF00B0F0"/>
        <color theme="0"/>
      </colorScale>
    </cfRule>
  </conditionalFormatting>
  <conditionalFormatting sqref="G13:H13">
    <cfRule type="colorScale" priority="3">
      <colorScale>
        <cfvo type="formula" val="&quot;C&quot;"/>
        <cfvo type="formula" val="&quot;S&quot;"/>
        <cfvo type="formula" val="&quot;N&quot;"/>
        <color theme="9" tint="-0.249977111117893"/>
        <color rgb="FF00B0F0"/>
        <color theme="0"/>
      </colorScale>
    </cfRule>
  </conditionalFormatting>
  <conditionalFormatting sqref="G15:H15">
    <cfRule type="colorScale" priority="2">
      <colorScale>
        <cfvo type="formula" val="&quot;C&quot;"/>
        <cfvo type="formula" val="&quot;S&quot;"/>
        <cfvo type="formula" val="&quot;N&quot;"/>
        <color theme="9" tint="-0.249977111117893"/>
        <color rgb="FF00B0F0"/>
        <color theme="0"/>
      </colorScale>
    </cfRule>
  </conditionalFormatting>
  <conditionalFormatting sqref="G16:H16">
    <cfRule type="colorScale" priority="1">
      <colorScale>
        <cfvo type="formula" val="&quot;C&quot;"/>
        <cfvo type="formula" val="&quot;S&quot;"/>
        <cfvo type="formula" val="&quot;N&quot;"/>
        <color theme="9" tint="-0.249977111117893"/>
        <color rgb="FF00B0F0"/>
        <color theme="0"/>
      </colorScale>
    </cfRule>
  </conditionalFormatting>
  <dataValidations count="3">
    <dataValidation type="list" allowBlank="1" showInputMessage="1" showErrorMessage="1" sqref="B3:B4 B6:B7 B9:B10 B12:B13 B15:B16">
      <formula1>$C$19:$C$23</formula1>
    </dataValidation>
    <dataValidation type="list" allowBlank="1" showInputMessage="1" showErrorMessage="1" sqref="C6:H7 C9:H10 C12:H13 C15:H16 C3:H4">
      <formula1>$B$19:$B$21</formula1>
    </dataValidation>
    <dataValidation type="list" allowBlank="1" showInputMessage="1" showErrorMessage="1" sqref="C17:F17">
      <formula1>"N;S;C"</formula1>
    </dataValidation>
  </dataValidations>
  <pageMargins left="0.7" right="0.7" top="0.75" bottom="0.75" header="0.3" footer="0.3"/>
  <pageSetup orientation="portrait" horizontalDpi="0" verticalDpi="0" r:id="rId1"/>
  <headerFooter>
    <oddHeader xml:space="preserve">&amp;C&amp;"Calibri (Body),Bold"&amp;16&amp;A
</oddHeader>
    <oddFooter>&amp;LAccomplished range: 31-40&amp;CAcquiring range: 	18-30&amp;REmerging range: 6-17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Layout" zoomScaleNormal="100" workbookViewId="0">
      <selection activeCell="H17" sqref="H17"/>
    </sheetView>
  </sheetViews>
  <sheetFormatPr defaultColWidth="31.125" defaultRowHeight="45" customHeight="1" x14ac:dyDescent="0.25"/>
  <cols>
    <col min="1" max="1" width="39.125" style="2" customWidth="1"/>
    <col min="2" max="2" width="8.875" style="1" customWidth="1"/>
    <col min="3" max="6" width="7.875" style="1" customWidth="1"/>
    <col min="7" max="7" width="8.875" style="1" customWidth="1"/>
    <col min="8" max="8" width="11.375" style="1" customWidth="1"/>
    <col min="9" max="9" width="9" style="1" customWidth="1"/>
    <col min="10" max="10" width="8.375" style="1" customWidth="1"/>
    <col min="11" max="11" width="11.875" style="1" customWidth="1"/>
    <col min="12" max="30" width="5" style="1" customWidth="1"/>
    <col min="31" max="16384" width="31.125" style="1"/>
  </cols>
  <sheetData>
    <row r="1" spans="1:12" ht="33.950000000000003" customHeight="1" thickBot="1" x14ac:dyDescent="0.3">
      <c r="A1" s="5" t="s">
        <v>0</v>
      </c>
      <c r="B1" s="5" t="s">
        <v>1</v>
      </c>
      <c r="C1" s="95" t="s">
        <v>3</v>
      </c>
      <c r="D1" s="96"/>
      <c r="E1" s="96"/>
      <c r="F1" s="97"/>
      <c r="G1" s="3" t="s">
        <v>37</v>
      </c>
      <c r="H1" s="3" t="s">
        <v>38</v>
      </c>
      <c r="I1" s="3"/>
      <c r="J1" s="3" t="s">
        <v>40</v>
      </c>
      <c r="K1" s="3" t="s">
        <v>46</v>
      </c>
    </row>
    <row r="2" spans="1:12" ht="19.5" thickBot="1" x14ac:dyDescent="0.3">
      <c r="A2" s="92" t="s">
        <v>17</v>
      </c>
      <c r="B2" s="93"/>
      <c r="C2" s="93"/>
      <c r="D2" s="93"/>
      <c r="E2" s="93"/>
      <c r="F2" s="94"/>
      <c r="G2" s="56"/>
      <c r="H2" s="56"/>
      <c r="I2" s="3"/>
      <c r="J2" s="3"/>
      <c r="K2" s="3"/>
    </row>
    <row r="3" spans="1:12" ht="31.5" x14ac:dyDescent="0.25">
      <c r="A3" s="54" t="s">
        <v>13</v>
      </c>
      <c r="B3" s="55"/>
      <c r="C3" s="6"/>
      <c r="D3" s="6"/>
      <c r="E3" s="6"/>
      <c r="F3" s="7"/>
      <c r="G3" s="6"/>
      <c r="H3" s="6"/>
      <c r="I3" s="3"/>
      <c r="J3" s="58">
        <f>B3</f>
        <v>0</v>
      </c>
      <c r="K3" s="3">
        <v>1</v>
      </c>
    </row>
    <row r="4" spans="1:12" ht="32.25" thickBot="1" x14ac:dyDescent="0.3">
      <c r="A4" s="4" t="s">
        <v>14</v>
      </c>
      <c r="B4" s="10"/>
      <c r="C4" s="8"/>
      <c r="D4" s="8"/>
      <c r="E4" s="8"/>
      <c r="F4" s="9"/>
      <c r="G4" s="6"/>
      <c r="H4" s="6"/>
      <c r="I4" s="3"/>
      <c r="J4" s="58">
        <f>G3</f>
        <v>0</v>
      </c>
      <c r="K4" s="3"/>
    </row>
    <row r="5" spans="1:12" ht="19.5" thickBot="1" x14ac:dyDescent="0.3">
      <c r="A5" s="92" t="s">
        <v>18</v>
      </c>
      <c r="B5" s="93"/>
      <c r="C5" s="93"/>
      <c r="D5" s="93"/>
      <c r="E5" s="93"/>
      <c r="F5" s="94"/>
      <c r="G5" s="56"/>
      <c r="H5" s="56"/>
      <c r="I5" s="3"/>
      <c r="J5" s="60">
        <f>H3</f>
        <v>0</v>
      </c>
      <c r="K5" s="3"/>
    </row>
    <row r="6" spans="1:12" ht="47.25" x14ac:dyDescent="0.25">
      <c r="A6" s="54" t="s">
        <v>15</v>
      </c>
      <c r="B6" s="55"/>
      <c r="C6" s="6"/>
      <c r="D6" s="6"/>
      <c r="E6" s="6"/>
      <c r="F6" s="7"/>
      <c r="G6" s="6"/>
      <c r="H6" s="6"/>
      <c r="I6" s="3"/>
      <c r="J6" s="58">
        <f>B4</f>
        <v>0</v>
      </c>
      <c r="K6" s="3">
        <v>2</v>
      </c>
    </row>
    <row r="7" spans="1:12" ht="48" thickBot="1" x14ac:dyDescent="0.3">
      <c r="A7" s="4" t="s">
        <v>16</v>
      </c>
      <c r="B7" s="10"/>
      <c r="C7" s="8"/>
      <c r="D7" s="8"/>
      <c r="E7" s="8"/>
      <c r="F7" s="9"/>
      <c r="G7" s="6"/>
      <c r="H7" s="6"/>
      <c r="I7" s="3"/>
      <c r="J7" s="58">
        <f>G4</f>
        <v>0</v>
      </c>
      <c r="K7" s="3"/>
    </row>
    <row r="8" spans="1:12" ht="19.5" thickBot="1" x14ac:dyDescent="0.3">
      <c r="A8" s="92" t="s">
        <v>19</v>
      </c>
      <c r="B8" s="93"/>
      <c r="C8" s="93"/>
      <c r="D8" s="93"/>
      <c r="E8" s="93"/>
      <c r="F8" s="94"/>
      <c r="G8" s="56"/>
      <c r="H8" s="56"/>
      <c r="I8" s="3"/>
      <c r="J8" s="59">
        <f>H4</f>
        <v>0</v>
      </c>
      <c r="K8" s="3"/>
    </row>
    <row r="9" spans="1:12" ht="45" customHeight="1" x14ac:dyDescent="0.25">
      <c r="A9" s="54" t="s">
        <v>25</v>
      </c>
      <c r="B9" s="55"/>
      <c r="C9" s="6"/>
      <c r="D9" s="6"/>
      <c r="E9" s="6"/>
      <c r="F9" s="7"/>
      <c r="G9" s="6"/>
      <c r="H9" s="6"/>
      <c r="I9" s="3"/>
      <c r="J9" s="59"/>
      <c r="K9" s="3"/>
    </row>
    <row r="10" spans="1:12" ht="95.25" thickBot="1" x14ac:dyDescent="0.3">
      <c r="A10" s="4" t="s">
        <v>26</v>
      </c>
      <c r="B10" s="10"/>
      <c r="C10" s="8"/>
      <c r="D10" s="8"/>
      <c r="E10" s="8"/>
      <c r="F10" s="9"/>
      <c r="G10" s="6"/>
      <c r="H10" s="6"/>
      <c r="I10" s="3"/>
      <c r="J10" s="58">
        <f>B6</f>
        <v>0</v>
      </c>
      <c r="K10" s="3">
        <v>3</v>
      </c>
    </row>
    <row r="11" spans="1:12" ht="19.5" thickBot="1" x14ac:dyDescent="0.3">
      <c r="A11" s="92" t="s">
        <v>20</v>
      </c>
      <c r="B11" s="93"/>
      <c r="C11" s="93"/>
      <c r="D11" s="93"/>
      <c r="E11" s="93"/>
      <c r="F11" s="94"/>
      <c r="G11" s="56"/>
      <c r="H11" s="56"/>
      <c r="I11" s="3"/>
      <c r="J11" s="59">
        <f>G6</f>
        <v>0</v>
      </c>
      <c r="K11" s="3"/>
    </row>
    <row r="12" spans="1:12" ht="45" customHeight="1" x14ac:dyDescent="0.25">
      <c r="A12" s="54" t="s">
        <v>25</v>
      </c>
      <c r="B12" s="55"/>
      <c r="C12" s="6"/>
      <c r="D12" s="6"/>
      <c r="E12" s="6"/>
      <c r="F12" s="7"/>
      <c r="G12" s="6"/>
      <c r="H12" s="6"/>
      <c r="I12" s="3"/>
      <c r="J12" s="59">
        <f>H6</f>
        <v>0</v>
      </c>
      <c r="K12" s="3"/>
    </row>
    <row r="13" spans="1:12" ht="63.75" thickBot="1" x14ac:dyDescent="0.3">
      <c r="A13" s="4" t="s">
        <v>24</v>
      </c>
      <c r="B13" s="10"/>
      <c r="C13" s="8"/>
      <c r="D13" s="8"/>
      <c r="E13" s="8"/>
      <c r="F13" s="9"/>
      <c r="G13" s="6"/>
      <c r="H13" s="6"/>
      <c r="I13" s="3"/>
      <c r="J13" s="58">
        <f>B7</f>
        <v>0</v>
      </c>
      <c r="K13" s="3">
        <v>4</v>
      </c>
    </row>
    <row r="14" spans="1:12" ht="19.5" thickBot="1" x14ac:dyDescent="0.3">
      <c r="A14" s="92" t="s">
        <v>21</v>
      </c>
      <c r="B14" s="93"/>
      <c r="C14" s="93"/>
      <c r="D14" s="93"/>
      <c r="E14" s="93"/>
      <c r="F14" s="94"/>
      <c r="G14" s="56"/>
      <c r="H14" s="56"/>
      <c r="I14" s="3"/>
      <c r="J14" s="59">
        <f>G7</f>
        <v>0</v>
      </c>
      <c r="K14" s="3"/>
    </row>
    <row r="15" spans="1:12" ht="63" x14ac:dyDescent="0.25">
      <c r="A15" s="54" t="s">
        <v>22</v>
      </c>
      <c r="B15" s="55"/>
      <c r="C15" s="6"/>
      <c r="D15" s="6"/>
      <c r="E15" s="6"/>
      <c r="F15" s="7"/>
      <c r="G15" s="6"/>
      <c r="H15" s="6"/>
      <c r="I15" s="3"/>
      <c r="J15" s="59">
        <f>H7</f>
        <v>0</v>
      </c>
      <c r="K15" s="3"/>
      <c r="L15" s="1" t="s">
        <v>47</v>
      </c>
    </row>
    <row r="16" spans="1:12" ht="63.75" thickBot="1" x14ac:dyDescent="0.3">
      <c r="A16" s="4" t="s">
        <v>23</v>
      </c>
      <c r="B16" s="10"/>
      <c r="C16" s="8"/>
      <c r="D16" s="8"/>
      <c r="E16" s="8"/>
      <c r="F16" s="9"/>
      <c r="G16" s="6"/>
      <c r="H16" s="6"/>
      <c r="I16" s="3"/>
      <c r="J16" s="59"/>
      <c r="K16" s="3"/>
    </row>
    <row r="17" spans="1:11" ht="29.1" customHeight="1" thickBot="1" x14ac:dyDescent="0.3">
      <c r="A17" s="15" t="s">
        <v>2</v>
      </c>
      <c r="B17" s="11">
        <f>SUM(B3:B16)</f>
        <v>0</v>
      </c>
      <c r="C17" s="12"/>
      <c r="D17" s="13"/>
      <c r="E17" s="13"/>
      <c r="F17" s="14"/>
      <c r="J17" s="59"/>
      <c r="K17" s="3"/>
    </row>
    <row r="18" spans="1:11" ht="31.5" x14ac:dyDescent="0.25">
      <c r="A18" s="57" t="s">
        <v>39</v>
      </c>
      <c r="J18" s="58">
        <f>B9</f>
        <v>0</v>
      </c>
      <c r="K18" s="3">
        <v>5</v>
      </c>
    </row>
    <row r="19" spans="1:11" ht="15.75" x14ac:dyDescent="0.25">
      <c r="B19" s="1" t="s">
        <v>4</v>
      </c>
      <c r="C19" s="1">
        <v>0</v>
      </c>
      <c r="J19" s="59">
        <f>G9</f>
        <v>0</v>
      </c>
      <c r="K19" s="3"/>
    </row>
    <row r="20" spans="1:11" ht="15.75" x14ac:dyDescent="0.25">
      <c r="B20" s="1" t="s">
        <v>5</v>
      </c>
      <c r="C20" s="1">
        <v>1</v>
      </c>
      <c r="J20" s="59">
        <f>H9</f>
        <v>0</v>
      </c>
    </row>
    <row r="21" spans="1:11" ht="15.75" x14ac:dyDescent="0.25">
      <c r="B21" s="1" t="s">
        <v>6</v>
      </c>
      <c r="C21" s="1">
        <v>2</v>
      </c>
      <c r="J21" s="58">
        <f>B10</f>
        <v>0</v>
      </c>
      <c r="K21" s="3">
        <v>6</v>
      </c>
    </row>
    <row r="22" spans="1:11" ht="15.75" x14ac:dyDescent="0.25">
      <c r="C22" s="1">
        <v>3</v>
      </c>
      <c r="J22" s="59">
        <f>G10</f>
        <v>0</v>
      </c>
      <c r="K22" s="3"/>
    </row>
    <row r="23" spans="1:11" ht="15.75" x14ac:dyDescent="0.25">
      <c r="C23" s="1">
        <v>4</v>
      </c>
      <c r="J23" s="59">
        <f>H10</f>
        <v>0</v>
      </c>
      <c r="K23" s="3"/>
    </row>
    <row r="24" spans="1:11" ht="15.75" x14ac:dyDescent="0.25">
      <c r="J24" s="59"/>
      <c r="K24" s="3"/>
    </row>
    <row r="25" spans="1:11" ht="15.75" x14ac:dyDescent="0.25">
      <c r="J25" s="58">
        <f>B12</f>
        <v>0</v>
      </c>
      <c r="K25" s="3">
        <v>7</v>
      </c>
    </row>
    <row r="26" spans="1:11" ht="15.75" x14ac:dyDescent="0.25">
      <c r="J26" s="59">
        <f>G12</f>
        <v>0</v>
      </c>
      <c r="K26" s="3"/>
    </row>
    <row r="27" spans="1:11" ht="15.75" x14ac:dyDescent="0.25">
      <c r="J27" s="59">
        <f>H12</f>
        <v>0</v>
      </c>
      <c r="K27" s="3"/>
    </row>
    <row r="28" spans="1:11" ht="15.75" x14ac:dyDescent="0.25">
      <c r="J28" s="58">
        <f>B13</f>
        <v>0</v>
      </c>
      <c r="K28" s="3">
        <v>8</v>
      </c>
    </row>
    <row r="29" spans="1:11" ht="15.75" x14ac:dyDescent="0.25">
      <c r="J29" s="59">
        <f>G13</f>
        <v>0</v>
      </c>
      <c r="K29" s="3"/>
    </row>
    <row r="30" spans="1:11" ht="15.75" x14ac:dyDescent="0.25">
      <c r="J30" s="59">
        <f>H13</f>
        <v>0</v>
      </c>
      <c r="K30" s="3"/>
    </row>
    <row r="31" spans="1:11" ht="15.75" x14ac:dyDescent="0.25">
      <c r="J31" s="59"/>
      <c r="K31" s="3"/>
    </row>
    <row r="32" spans="1:11" ht="15.75" x14ac:dyDescent="0.25">
      <c r="J32" s="59"/>
      <c r="K32" s="3"/>
    </row>
    <row r="33" spans="10:11" ht="15.75" x14ac:dyDescent="0.25">
      <c r="J33" s="58">
        <f>B15</f>
        <v>0</v>
      </c>
      <c r="K33" s="3">
        <v>9</v>
      </c>
    </row>
    <row r="34" spans="10:11" ht="15.75" x14ac:dyDescent="0.25">
      <c r="J34" s="59">
        <f>G15</f>
        <v>0</v>
      </c>
      <c r="K34" s="3"/>
    </row>
    <row r="35" spans="10:11" ht="15.75" x14ac:dyDescent="0.25">
      <c r="J35" s="59">
        <f>H15</f>
        <v>0</v>
      </c>
      <c r="K35" s="3"/>
    </row>
    <row r="36" spans="10:11" ht="15.75" x14ac:dyDescent="0.25">
      <c r="J36" s="58">
        <f>B16</f>
        <v>0</v>
      </c>
      <c r="K36" s="3">
        <v>10</v>
      </c>
    </row>
    <row r="37" spans="10:11" ht="15.75" x14ac:dyDescent="0.25">
      <c r="J37" s="59">
        <f>G16</f>
        <v>0</v>
      </c>
    </row>
    <row r="38" spans="10:11" ht="15.75" x14ac:dyDescent="0.25">
      <c r="J38" s="59">
        <f>H16</f>
        <v>0</v>
      </c>
    </row>
    <row r="39" spans="10:11" ht="15.75" x14ac:dyDescent="0.25">
      <c r="J39" s="58">
        <f>J3+J6+J10+J13+J18+J21+J25+J28+J33+J36</f>
        <v>0</v>
      </c>
    </row>
    <row r="40" spans="10:11" ht="15.75" x14ac:dyDescent="0.25"/>
    <row r="41" spans="10:11" ht="15.75" x14ac:dyDescent="0.25"/>
  </sheetData>
  <mergeCells count="6">
    <mergeCell ref="A14:F14"/>
    <mergeCell ref="C1:F1"/>
    <mergeCell ref="A2:F2"/>
    <mergeCell ref="A5:F5"/>
    <mergeCell ref="A8:F8"/>
    <mergeCell ref="A11:F11"/>
  </mergeCells>
  <conditionalFormatting sqref="C3:F4 C6:F7 C9:F10 C12:F13 C15:F16">
    <cfRule type="colorScale" priority="11">
      <colorScale>
        <cfvo type="formula" val="&quot;C&quot;"/>
        <cfvo type="formula" val="&quot;S&quot;"/>
        <cfvo type="formula" val="&quot;N&quot;"/>
        <color theme="9" tint="-0.249977111117893"/>
        <color rgb="FF00B0F0"/>
        <color theme="0"/>
      </colorScale>
    </cfRule>
  </conditionalFormatting>
  <conditionalFormatting sqref="G3:H3">
    <cfRule type="colorScale" priority="10">
      <colorScale>
        <cfvo type="formula" val="&quot;C&quot;"/>
        <cfvo type="formula" val="&quot;S&quot;"/>
        <cfvo type="formula" val="&quot;N&quot;"/>
        <color theme="9" tint="-0.249977111117893"/>
        <color rgb="FF00B0F0"/>
        <color theme="0"/>
      </colorScale>
    </cfRule>
  </conditionalFormatting>
  <conditionalFormatting sqref="G4:H4">
    <cfRule type="colorScale" priority="9">
      <colorScale>
        <cfvo type="formula" val="&quot;C&quot;"/>
        <cfvo type="formula" val="&quot;S&quot;"/>
        <cfvo type="formula" val="&quot;N&quot;"/>
        <color theme="9" tint="-0.249977111117893"/>
        <color rgb="FF00B0F0"/>
        <color theme="0"/>
      </colorScale>
    </cfRule>
  </conditionalFormatting>
  <conditionalFormatting sqref="G6:H6">
    <cfRule type="colorScale" priority="8">
      <colorScale>
        <cfvo type="formula" val="&quot;C&quot;"/>
        <cfvo type="formula" val="&quot;S&quot;"/>
        <cfvo type="formula" val="&quot;N&quot;"/>
        <color theme="9" tint="-0.249977111117893"/>
        <color rgb="FF00B0F0"/>
        <color theme="0"/>
      </colorScale>
    </cfRule>
  </conditionalFormatting>
  <conditionalFormatting sqref="G7:H7">
    <cfRule type="colorScale" priority="7">
      <colorScale>
        <cfvo type="formula" val="&quot;C&quot;"/>
        <cfvo type="formula" val="&quot;S&quot;"/>
        <cfvo type="formula" val="&quot;N&quot;"/>
        <color theme="9" tint="-0.249977111117893"/>
        <color rgb="FF00B0F0"/>
        <color theme="0"/>
      </colorScale>
    </cfRule>
  </conditionalFormatting>
  <conditionalFormatting sqref="G9:H9">
    <cfRule type="colorScale" priority="6">
      <colorScale>
        <cfvo type="formula" val="&quot;C&quot;"/>
        <cfvo type="formula" val="&quot;S&quot;"/>
        <cfvo type="formula" val="&quot;N&quot;"/>
        <color theme="9" tint="-0.249977111117893"/>
        <color rgb="FF00B0F0"/>
        <color theme="0"/>
      </colorScale>
    </cfRule>
  </conditionalFormatting>
  <conditionalFormatting sqref="G10:H10">
    <cfRule type="colorScale" priority="5">
      <colorScale>
        <cfvo type="formula" val="&quot;C&quot;"/>
        <cfvo type="formula" val="&quot;S&quot;"/>
        <cfvo type="formula" val="&quot;N&quot;"/>
        <color theme="9" tint="-0.249977111117893"/>
        <color rgb="FF00B0F0"/>
        <color theme="0"/>
      </colorScale>
    </cfRule>
  </conditionalFormatting>
  <conditionalFormatting sqref="G12:H12">
    <cfRule type="colorScale" priority="4">
      <colorScale>
        <cfvo type="formula" val="&quot;C&quot;"/>
        <cfvo type="formula" val="&quot;S&quot;"/>
        <cfvo type="formula" val="&quot;N&quot;"/>
        <color theme="9" tint="-0.249977111117893"/>
        <color rgb="FF00B0F0"/>
        <color theme="0"/>
      </colorScale>
    </cfRule>
  </conditionalFormatting>
  <conditionalFormatting sqref="G13:H13">
    <cfRule type="colorScale" priority="3">
      <colorScale>
        <cfvo type="formula" val="&quot;C&quot;"/>
        <cfvo type="formula" val="&quot;S&quot;"/>
        <cfvo type="formula" val="&quot;N&quot;"/>
        <color theme="9" tint="-0.249977111117893"/>
        <color rgb="FF00B0F0"/>
        <color theme="0"/>
      </colorScale>
    </cfRule>
  </conditionalFormatting>
  <conditionalFormatting sqref="G15:H15">
    <cfRule type="colorScale" priority="2">
      <colorScale>
        <cfvo type="formula" val="&quot;C&quot;"/>
        <cfvo type="formula" val="&quot;S&quot;"/>
        <cfvo type="formula" val="&quot;N&quot;"/>
        <color theme="9" tint="-0.249977111117893"/>
        <color rgb="FF00B0F0"/>
        <color theme="0"/>
      </colorScale>
    </cfRule>
  </conditionalFormatting>
  <conditionalFormatting sqref="G16:H16">
    <cfRule type="colorScale" priority="1">
      <colorScale>
        <cfvo type="formula" val="&quot;C&quot;"/>
        <cfvo type="formula" val="&quot;S&quot;"/>
        <cfvo type="formula" val="&quot;N&quot;"/>
        <color theme="9" tint="-0.249977111117893"/>
        <color rgb="FF00B0F0"/>
        <color theme="0"/>
      </colorScale>
    </cfRule>
  </conditionalFormatting>
  <dataValidations count="3">
    <dataValidation type="list" allowBlank="1" showInputMessage="1" showErrorMessage="1" sqref="B3:B4 B6:B7 B9:B10 B12:B13 B15:B16">
      <formula1>$C$19:$C$23</formula1>
    </dataValidation>
    <dataValidation type="list" allowBlank="1" showInputMessage="1" showErrorMessage="1" sqref="C6:H7 C9:H10 C12:H13 C15:H16 C3:H4">
      <formula1>$B$19:$B$21</formula1>
    </dataValidation>
    <dataValidation type="list" allowBlank="1" showInputMessage="1" showErrorMessage="1" sqref="C17:F17">
      <formula1>"N;S;C"</formula1>
    </dataValidation>
  </dataValidations>
  <pageMargins left="0.7" right="0.7" top="0.75" bottom="0.75" header="0.3" footer="0.3"/>
  <pageSetup orientation="portrait" horizontalDpi="0" verticalDpi="0" r:id="rId1"/>
  <headerFooter>
    <oddHeader xml:space="preserve">&amp;C&amp;"Calibri (Body),Bold"&amp;16&amp;A
</oddHeader>
    <oddFooter>&amp;LAccomplished range: 31-40&amp;CAcquiring range: 	18-30&amp;REmerging range: 6-17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Layout" zoomScaleNormal="100" workbookViewId="0">
      <selection activeCell="H17" sqref="H17"/>
    </sheetView>
  </sheetViews>
  <sheetFormatPr defaultColWidth="31.125" defaultRowHeight="45" customHeight="1" x14ac:dyDescent="0.25"/>
  <cols>
    <col min="1" max="1" width="39.125" style="2" customWidth="1"/>
    <col min="2" max="2" width="8.875" style="1" customWidth="1"/>
    <col min="3" max="6" width="7.875" style="1" customWidth="1"/>
    <col min="7" max="7" width="8.875" style="1" customWidth="1"/>
    <col min="8" max="8" width="11.375" style="1" customWidth="1"/>
    <col min="9" max="9" width="9" style="1" customWidth="1"/>
    <col min="10" max="10" width="8.375" style="1" customWidth="1"/>
    <col min="11" max="11" width="11.875" style="1" customWidth="1"/>
    <col min="12" max="30" width="5" style="1" customWidth="1"/>
    <col min="31" max="16384" width="31.125" style="1"/>
  </cols>
  <sheetData>
    <row r="1" spans="1:12" ht="33.950000000000003" customHeight="1" thickBot="1" x14ac:dyDescent="0.3">
      <c r="A1" s="5" t="s">
        <v>0</v>
      </c>
      <c r="B1" s="5" t="s">
        <v>1</v>
      </c>
      <c r="C1" s="95" t="s">
        <v>3</v>
      </c>
      <c r="D1" s="96"/>
      <c r="E1" s="96"/>
      <c r="F1" s="97"/>
      <c r="G1" s="3" t="s">
        <v>37</v>
      </c>
      <c r="H1" s="3" t="s">
        <v>38</v>
      </c>
      <c r="I1" s="3"/>
      <c r="J1" s="3" t="s">
        <v>40</v>
      </c>
      <c r="K1" s="3" t="s">
        <v>46</v>
      </c>
    </row>
    <row r="2" spans="1:12" ht="19.5" thickBot="1" x14ac:dyDescent="0.3">
      <c r="A2" s="92" t="s">
        <v>17</v>
      </c>
      <c r="B2" s="93"/>
      <c r="C2" s="93"/>
      <c r="D2" s="93"/>
      <c r="E2" s="93"/>
      <c r="F2" s="94"/>
      <c r="G2" s="56"/>
      <c r="H2" s="56"/>
      <c r="I2" s="3"/>
      <c r="J2" s="3"/>
      <c r="K2" s="3"/>
    </row>
    <row r="3" spans="1:12" ht="31.5" x14ac:dyDescent="0.25">
      <c r="A3" s="54" t="s">
        <v>13</v>
      </c>
      <c r="B3" s="55"/>
      <c r="C3" s="6"/>
      <c r="D3" s="6"/>
      <c r="E3" s="6"/>
      <c r="F3" s="7"/>
      <c r="G3" s="6"/>
      <c r="H3" s="6"/>
      <c r="I3" s="3"/>
      <c r="J3" s="58">
        <f>B3</f>
        <v>0</v>
      </c>
      <c r="K3" s="3">
        <v>1</v>
      </c>
    </row>
    <row r="4" spans="1:12" ht="32.25" thickBot="1" x14ac:dyDescent="0.3">
      <c r="A4" s="4" t="s">
        <v>14</v>
      </c>
      <c r="B4" s="10"/>
      <c r="C4" s="8"/>
      <c r="D4" s="8"/>
      <c r="E4" s="8"/>
      <c r="F4" s="9"/>
      <c r="G4" s="6"/>
      <c r="H4" s="6"/>
      <c r="I4" s="3"/>
      <c r="J4" s="58">
        <f>G3</f>
        <v>0</v>
      </c>
      <c r="K4" s="3"/>
    </row>
    <row r="5" spans="1:12" ht="19.5" thickBot="1" x14ac:dyDescent="0.3">
      <c r="A5" s="92" t="s">
        <v>18</v>
      </c>
      <c r="B5" s="93"/>
      <c r="C5" s="93"/>
      <c r="D5" s="93"/>
      <c r="E5" s="93"/>
      <c r="F5" s="94"/>
      <c r="G5" s="56"/>
      <c r="H5" s="56"/>
      <c r="I5" s="3"/>
      <c r="J5" s="60">
        <f>H3</f>
        <v>0</v>
      </c>
      <c r="K5" s="3"/>
    </row>
    <row r="6" spans="1:12" ht="47.25" x14ac:dyDescent="0.25">
      <c r="A6" s="54" t="s">
        <v>15</v>
      </c>
      <c r="B6" s="55"/>
      <c r="C6" s="6"/>
      <c r="D6" s="6"/>
      <c r="E6" s="6"/>
      <c r="F6" s="7"/>
      <c r="G6" s="6"/>
      <c r="H6" s="6"/>
      <c r="I6" s="3"/>
      <c r="J6" s="58">
        <f>B4</f>
        <v>0</v>
      </c>
      <c r="K6" s="3">
        <v>2</v>
      </c>
    </row>
    <row r="7" spans="1:12" ht="48" thickBot="1" x14ac:dyDescent="0.3">
      <c r="A7" s="4" t="s">
        <v>16</v>
      </c>
      <c r="B7" s="10"/>
      <c r="C7" s="8"/>
      <c r="D7" s="8"/>
      <c r="E7" s="8"/>
      <c r="F7" s="9"/>
      <c r="G7" s="6"/>
      <c r="H7" s="6"/>
      <c r="I7" s="3"/>
      <c r="J7" s="58">
        <f>G4</f>
        <v>0</v>
      </c>
      <c r="K7" s="3"/>
    </row>
    <row r="8" spans="1:12" ht="19.5" thickBot="1" x14ac:dyDescent="0.3">
      <c r="A8" s="92" t="s">
        <v>19</v>
      </c>
      <c r="B8" s="93"/>
      <c r="C8" s="93"/>
      <c r="D8" s="93"/>
      <c r="E8" s="93"/>
      <c r="F8" s="94"/>
      <c r="G8" s="56"/>
      <c r="H8" s="56"/>
      <c r="I8" s="3"/>
      <c r="J8" s="59">
        <f>H4</f>
        <v>0</v>
      </c>
      <c r="K8" s="3"/>
    </row>
    <row r="9" spans="1:12" ht="45" customHeight="1" x14ac:dyDescent="0.25">
      <c r="A9" s="54" t="s">
        <v>25</v>
      </c>
      <c r="B9" s="55"/>
      <c r="C9" s="6"/>
      <c r="D9" s="6"/>
      <c r="E9" s="6"/>
      <c r="F9" s="7"/>
      <c r="G9" s="6"/>
      <c r="H9" s="6"/>
      <c r="I9" s="3"/>
      <c r="J9" s="59"/>
      <c r="K9" s="3"/>
    </row>
    <row r="10" spans="1:12" ht="95.25" thickBot="1" x14ac:dyDescent="0.3">
      <c r="A10" s="4" t="s">
        <v>26</v>
      </c>
      <c r="B10" s="10"/>
      <c r="C10" s="8"/>
      <c r="D10" s="8"/>
      <c r="E10" s="8"/>
      <c r="F10" s="9"/>
      <c r="G10" s="6"/>
      <c r="H10" s="6"/>
      <c r="I10" s="3"/>
      <c r="J10" s="58">
        <f>B6</f>
        <v>0</v>
      </c>
      <c r="K10" s="3">
        <v>3</v>
      </c>
    </row>
    <row r="11" spans="1:12" ht="19.5" thickBot="1" x14ac:dyDescent="0.3">
      <c r="A11" s="92" t="s">
        <v>20</v>
      </c>
      <c r="B11" s="93"/>
      <c r="C11" s="93"/>
      <c r="D11" s="93"/>
      <c r="E11" s="93"/>
      <c r="F11" s="94"/>
      <c r="G11" s="56"/>
      <c r="H11" s="56"/>
      <c r="I11" s="3"/>
      <c r="J11" s="59">
        <f>G6</f>
        <v>0</v>
      </c>
      <c r="K11" s="3"/>
    </row>
    <row r="12" spans="1:12" ht="45" customHeight="1" x14ac:dyDescent="0.25">
      <c r="A12" s="54" t="s">
        <v>25</v>
      </c>
      <c r="B12" s="55"/>
      <c r="C12" s="6"/>
      <c r="D12" s="6"/>
      <c r="E12" s="6"/>
      <c r="F12" s="7"/>
      <c r="G12" s="6"/>
      <c r="H12" s="6"/>
      <c r="I12" s="3"/>
      <c r="J12" s="59">
        <f>H6</f>
        <v>0</v>
      </c>
      <c r="K12" s="3"/>
    </row>
    <row r="13" spans="1:12" ht="63.75" thickBot="1" x14ac:dyDescent="0.3">
      <c r="A13" s="4" t="s">
        <v>24</v>
      </c>
      <c r="B13" s="10"/>
      <c r="C13" s="8"/>
      <c r="D13" s="8"/>
      <c r="E13" s="8"/>
      <c r="F13" s="9"/>
      <c r="G13" s="6"/>
      <c r="H13" s="6"/>
      <c r="I13" s="3"/>
      <c r="J13" s="58">
        <f>B7</f>
        <v>0</v>
      </c>
      <c r="K13" s="3">
        <v>4</v>
      </c>
    </row>
    <row r="14" spans="1:12" ht="19.5" thickBot="1" x14ac:dyDescent="0.3">
      <c r="A14" s="92" t="s">
        <v>21</v>
      </c>
      <c r="B14" s="93"/>
      <c r="C14" s="93"/>
      <c r="D14" s="93"/>
      <c r="E14" s="93"/>
      <c r="F14" s="94"/>
      <c r="G14" s="56"/>
      <c r="H14" s="56"/>
      <c r="I14" s="3"/>
      <c r="J14" s="59">
        <f>G7</f>
        <v>0</v>
      </c>
      <c r="K14" s="3"/>
    </row>
    <row r="15" spans="1:12" ht="63" x14ac:dyDescent="0.25">
      <c r="A15" s="54" t="s">
        <v>22</v>
      </c>
      <c r="B15" s="55"/>
      <c r="C15" s="6"/>
      <c r="D15" s="6"/>
      <c r="E15" s="6"/>
      <c r="F15" s="7"/>
      <c r="G15" s="6"/>
      <c r="H15" s="6"/>
      <c r="I15" s="3"/>
      <c r="J15" s="59">
        <f>H7</f>
        <v>0</v>
      </c>
      <c r="K15" s="3"/>
      <c r="L15" s="1" t="s">
        <v>47</v>
      </c>
    </row>
    <row r="16" spans="1:12" ht="63.75" thickBot="1" x14ac:dyDescent="0.3">
      <c r="A16" s="4" t="s">
        <v>23</v>
      </c>
      <c r="B16" s="10"/>
      <c r="C16" s="8"/>
      <c r="D16" s="8"/>
      <c r="E16" s="8"/>
      <c r="F16" s="9"/>
      <c r="G16" s="6"/>
      <c r="H16" s="6"/>
      <c r="I16" s="3"/>
      <c r="J16" s="59"/>
      <c r="K16" s="3"/>
    </row>
    <row r="17" spans="1:11" ht="29.1" customHeight="1" thickBot="1" x14ac:dyDescent="0.3">
      <c r="A17" s="15" t="s">
        <v>2</v>
      </c>
      <c r="B17" s="11">
        <f>SUM(B3:B16)</f>
        <v>0</v>
      </c>
      <c r="C17" s="12"/>
      <c r="D17" s="13"/>
      <c r="E17" s="13"/>
      <c r="F17" s="14"/>
      <c r="J17" s="59"/>
      <c r="K17" s="3"/>
    </row>
    <row r="18" spans="1:11" ht="31.5" x14ac:dyDescent="0.25">
      <c r="A18" s="57" t="s">
        <v>39</v>
      </c>
      <c r="J18" s="58">
        <f>B9</f>
        <v>0</v>
      </c>
      <c r="K18" s="3">
        <v>5</v>
      </c>
    </row>
    <row r="19" spans="1:11" ht="15.75" x14ac:dyDescent="0.25">
      <c r="B19" s="1" t="s">
        <v>4</v>
      </c>
      <c r="C19" s="1">
        <v>0</v>
      </c>
      <c r="J19" s="59">
        <f>G9</f>
        <v>0</v>
      </c>
      <c r="K19" s="3"/>
    </row>
    <row r="20" spans="1:11" ht="15.75" x14ac:dyDescent="0.25">
      <c r="B20" s="1" t="s">
        <v>5</v>
      </c>
      <c r="C20" s="1">
        <v>1</v>
      </c>
      <c r="J20" s="59">
        <f>H9</f>
        <v>0</v>
      </c>
    </row>
    <row r="21" spans="1:11" ht="15.75" x14ac:dyDescent="0.25">
      <c r="B21" s="1" t="s">
        <v>6</v>
      </c>
      <c r="C21" s="1">
        <v>2</v>
      </c>
      <c r="J21" s="58">
        <f>B10</f>
        <v>0</v>
      </c>
      <c r="K21" s="3">
        <v>6</v>
      </c>
    </row>
    <row r="22" spans="1:11" ht="15.75" x14ac:dyDescent="0.25">
      <c r="C22" s="1">
        <v>3</v>
      </c>
      <c r="J22" s="59">
        <f>G10</f>
        <v>0</v>
      </c>
      <c r="K22" s="3"/>
    </row>
    <row r="23" spans="1:11" ht="15.75" x14ac:dyDescent="0.25">
      <c r="C23" s="1">
        <v>4</v>
      </c>
      <c r="J23" s="59">
        <f>H10</f>
        <v>0</v>
      </c>
      <c r="K23" s="3"/>
    </row>
    <row r="24" spans="1:11" ht="15.75" x14ac:dyDescent="0.25">
      <c r="J24" s="59"/>
      <c r="K24" s="3"/>
    </row>
    <row r="25" spans="1:11" ht="15.75" x14ac:dyDescent="0.25">
      <c r="J25" s="58">
        <f>B12</f>
        <v>0</v>
      </c>
      <c r="K25" s="3">
        <v>7</v>
      </c>
    </row>
    <row r="26" spans="1:11" ht="15.75" x14ac:dyDescent="0.25">
      <c r="J26" s="59">
        <f>G12</f>
        <v>0</v>
      </c>
      <c r="K26" s="3"/>
    </row>
    <row r="27" spans="1:11" ht="15.75" x14ac:dyDescent="0.25">
      <c r="J27" s="59">
        <f>H12</f>
        <v>0</v>
      </c>
      <c r="K27" s="3"/>
    </row>
    <row r="28" spans="1:11" ht="15.75" x14ac:dyDescent="0.25">
      <c r="J28" s="58">
        <f>B13</f>
        <v>0</v>
      </c>
      <c r="K28" s="3">
        <v>8</v>
      </c>
    </row>
    <row r="29" spans="1:11" ht="15.75" x14ac:dyDescent="0.25">
      <c r="J29" s="59">
        <f>G13</f>
        <v>0</v>
      </c>
      <c r="K29" s="3"/>
    </row>
    <row r="30" spans="1:11" ht="15.75" x14ac:dyDescent="0.25">
      <c r="J30" s="59">
        <f>H13</f>
        <v>0</v>
      </c>
      <c r="K30" s="3"/>
    </row>
    <row r="31" spans="1:11" ht="15.75" x14ac:dyDescent="0.25">
      <c r="J31" s="59"/>
      <c r="K31" s="3"/>
    </row>
    <row r="32" spans="1:11" ht="15.75" x14ac:dyDescent="0.25">
      <c r="J32" s="59"/>
      <c r="K32" s="3"/>
    </row>
    <row r="33" spans="10:11" ht="15.75" x14ac:dyDescent="0.25">
      <c r="J33" s="58">
        <f>B15</f>
        <v>0</v>
      </c>
      <c r="K33" s="3">
        <v>9</v>
      </c>
    </row>
    <row r="34" spans="10:11" ht="15.75" x14ac:dyDescent="0.25">
      <c r="J34" s="59">
        <f>G15</f>
        <v>0</v>
      </c>
      <c r="K34" s="3"/>
    </row>
    <row r="35" spans="10:11" ht="15.75" x14ac:dyDescent="0.25">
      <c r="J35" s="59">
        <f>H15</f>
        <v>0</v>
      </c>
      <c r="K35" s="3"/>
    </row>
    <row r="36" spans="10:11" ht="15.75" x14ac:dyDescent="0.25">
      <c r="J36" s="58">
        <f>B16</f>
        <v>0</v>
      </c>
      <c r="K36" s="3">
        <v>10</v>
      </c>
    </row>
    <row r="37" spans="10:11" ht="15.75" x14ac:dyDescent="0.25">
      <c r="J37" s="59">
        <f>G16</f>
        <v>0</v>
      </c>
    </row>
    <row r="38" spans="10:11" ht="15.75" x14ac:dyDescent="0.25">
      <c r="J38" s="59">
        <f>H16</f>
        <v>0</v>
      </c>
    </row>
    <row r="39" spans="10:11" ht="15.75" x14ac:dyDescent="0.25">
      <c r="J39" s="58">
        <f>J3+J6+J10+J13+J18+J21+J25+J28+J33+J36</f>
        <v>0</v>
      </c>
    </row>
    <row r="40" spans="10:11" ht="15.75" x14ac:dyDescent="0.25"/>
    <row r="41" spans="10:11" ht="15.75" x14ac:dyDescent="0.25"/>
  </sheetData>
  <mergeCells count="6">
    <mergeCell ref="A14:F14"/>
    <mergeCell ref="C1:F1"/>
    <mergeCell ref="A2:F2"/>
    <mergeCell ref="A5:F5"/>
    <mergeCell ref="A8:F8"/>
    <mergeCell ref="A11:F11"/>
  </mergeCells>
  <conditionalFormatting sqref="C3:F4 C6:F7 C9:F10 C12:F13 C15:F16">
    <cfRule type="colorScale" priority="11">
      <colorScale>
        <cfvo type="formula" val="&quot;C&quot;"/>
        <cfvo type="formula" val="&quot;S&quot;"/>
        <cfvo type="formula" val="&quot;N&quot;"/>
        <color theme="9" tint="-0.249977111117893"/>
        <color rgb="FF00B0F0"/>
        <color theme="0"/>
      </colorScale>
    </cfRule>
  </conditionalFormatting>
  <conditionalFormatting sqref="G3:H3">
    <cfRule type="colorScale" priority="10">
      <colorScale>
        <cfvo type="formula" val="&quot;C&quot;"/>
        <cfvo type="formula" val="&quot;S&quot;"/>
        <cfvo type="formula" val="&quot;N&quot;"/>
        <color theme="9" tint="-0.249977111117893"/>
        <color rgb="FF00B0F0"/>
        <color theme="0"/>
      </colorScale>
    </cfRule>
  </conditionalFormatting>
  <conditionalFormatting sqref="G4:H4">
    <cfRule type="colorScale" priority="9">
      <colorScale>
        <cfvo type="formula" val="&quot;C&quot;"/>
        <cfvo type="formula" val="&quot;S&quot;"/>
        <cfvo type="formula" val="&quot;N&quot;"/>
        <color theme="9" tint="-0.249977111117893"/>
        <color rgb="FF00B0F0"/>
        <color theme="0"/>
      </colorScale>
    </cfRule>
  </conditionalFormatting>
  <conditionalFormatting sqref="G6:H6">
    <cfRule type="colorScale" priority="8">
      <colorScale>
        <cfvo type="formula" val="&quot;C&quot;"/>
        <cfvo type="formula" val="&quot;S&quot;"/>
        <cfvo type="formula" val="&quot;N&quot;"/>
        <color theme="9" tint="-0.249977111117893"/>
        <color rgb="FF00B0F0"/>
        <color theme="0"/>
      </colorScale>
    </cfRule>
  </conditionalFormatting>
  <conditionalFormatting sqref="G7:H7">
    <cfRule type="colorScale" priority="7">
      <colorScale>
        <cfvo type="formula" val="&quot;C&quot;"/>
        <cfvo type="formula" val="&quot;S&quot;"/>
        <cfvo type="formula" val="&quot;N&quot;"/>
        <color theme="9" tint="-0.249977111117893"/>
        <color rgb="FF00B0F0"/>
        <color theme="0"/>
      </colorScale>
    </cfRule>
  </conditionalFormatting>
  <conditionalFormatting sqref="G9:H9">
    <cfRule type="colorScale" priority="6">
      <colorScale>
        <cfvo type="formula" val="&quot;C&quot;"/>
        <cfvo type="formula" val="&quot;S&quot;"/>
        <cfvo type="formula" val="&quot;N&quot;"/>
        <color theme="9" tint="-0.249977111117893"/>
        <color rgb="FF00B0F0"/>
        <color theme="0"/>
      </colorScale>
    </cfRule>
  </conditionalFormatting>
  <conditionalFormatting sqref="G10:H10">
    <cfRule type="colorScale" priority="5">
      <colorScale>
        <cfvo type="formula" val="&quot;C&quot;"/>
        <cfvo type="formula" val="&quot;S&quot;"/>
        <cfvo type="formula" val="&quot;N&quot;"/>
        <color theme="9" tint="-0.249977111117893"/>
        <color rgb="FF00B0F0"/>
        <color theme="0"/>
      </colorScale>
    </cfRule>
  </conditionalFormatting>
  <conditionalFormatting sqref="G12:H12">
    <cfRule type="colorScale" priority="4">
      <colorScale>
        <cfvo type="formula" val="&quot;C&quot;"/>
        <cfvo type="formula" val="&quot;S&quot;"/>
        <cfvo type="formula" val="&quot;N&quot;"/>
        <color theme="9" tint="-0.249977111117893"/>
        <color rgb="FF00B0F0"/>
        <color theme="0"/>
      </colorScale>
    </cfRule>
  </conditionalFormatting>
  <conditionalFormatting sqref="G13:H13">
    <cfRule type="colorScale" priority="3">
      <colorScale>
        <cfvo type="formula" val="&quot;C&quot;"/>
        <cfvo type="formula" val="&quot;S&quot;"/>
        <cfvo type="formula" val="&quot;N&quot;"/>
        <color theme="9" tint="-0.249977111117893"/>
        <color rgb="FF00B0F0"/>
        <color theme="0"/>
      </colorScale>
    </cfRule>
  </conditionalFormatting>
  <conditionalFormatting sqref="G15:H15">
    <cfRule type="colorScale" priority="2">
      <colorScale>
        <cfvo type="formula" val="&quot;C&quot;"/>
        <cfvo type="formula" val="&quot;S&quot;"/>
        <cfvo type="formula" val="&quot;N&quot;"/>
        <color theme="9" tint="-0.249977111117893"/>
        <color rgb="FF00B0F0"/>
        <color theme="0"/>
      </colorScale>
    </cfRule>
  </conditionalFormatting>
  <conditionalFormatting sqref="G16:H16">
    <cfRule type="colorScale" priority="1">
      <colorScale>
        <cfvo type="formula" val="&quot;C&quot;"/>
        <cfvo type="formula" val="&quot;S&quot;"/>
        <cfvo type="formula" val="&quot;N&quot;"/>
        <color theme="9" tint="-0.249977111117893"/>
        <color rgb="FF00B0F0"/>
        <color theme="0"/>
      </colorScale>
    </cfRule>
  </conditionalFormatting>
  <dataValidations count="3">
    <dataValidation type="list" allowBlank="1" showInputMessage="1" showErrorMessage="1" sqref="B3:B4 B6:B7 B9:B10 B12:B13 B15:B16">
      <formula1>$C$19:$C$23</formula1>
    </dataValidation>
    <dataValidation type="list" allowBlank="1" showInputMessage="1" showErrorMessage="1" sqref="C6:H7 C9:H10 C12:H13 C15:H16 C3:H4">
      <formula1>$B$19:$B$21</formula1>
    </dataValidation>
    <dataValidation type="list" allowBlank="1" showInputMessage="1" showErrorMessage="1" sqref="C17:F17">
      <formula1>"N;S;C"</formula1>
    </dataValidation>
  </dataValidations>
  <pageMargins left="0.7" right="0.7" top="0.75" bottom="0.75" header="0.3" footer="0.3"/>
  <pageSetup orientation="portrait" horizontalDpi="0" verticalDpi="0" r:id="rId1"/>
  <headerFooter>
    <oddHeader xml:space="preserve">&amp;C&amp;"Calibri (Body),Bold"&amp;16&amp;A
</oddHeader>
    <oddFooter>&amp;LAccomplished range: 31-40&amp;CAcquiring range: 	18-30&amp;REmerging range: 6-17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Instructions</vt:lpstr>
      <vt:lpstr>Scoring Scale</vt:lpstr>
      <vt:lpstr>Joe Sample</vt:lpstr>
      <vt:lpstr>Template</vt:lpstr>
      <vt:lpstr>Aggregate Scores</vt:lpstr>
      <vt:lpstr>1</vt:lpstr>
      <vt:lpstr>2</vt:lpstr>
      <vt:lpstr>3</vt:lpstr>
      <vt:lpstr>4</vt:lpstr>
      <vt:lpstr>5</vt:lpstr>
      <vt:lpstr>'1'!Print_Area</vt:lpstr>
      <vt:lpstr>'2'!Print_Area</vt:lpstr>
      <vt:lpstr>'3'!Print_Area</vt:lpstr>
      <vt:lpstr>'4'!Print_Area</vt:lpstr>
      <vt:lpstr>'5'!Print_Area</vt:lpstr>
      <vt:lpstr>'Aggregate Scores'!Print_Area</vt:lpstr>
      <vt:lpstr>'Joe Sample'!Print_Area</vt:lpstr>
      <vt:lpstr>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Plassman</dc:creator>
  <cp:lastModifiedBy>Mia Stizzo</cp:lastModifiedBy>
  <cp:lastPrinted>2021-09-20T16:56:39Z</cp:lastPrinted>
  <dcterms:created xsi:type="dcterms:W3CDTF">2020-09-23T22:55:41Z</dcterms:created>
  <dcterms:modified xsi:type="dcterms:W3CDTF">2021-10-21T23:24:03Z</dcterms:modified>
</cp:coreProperties>
</file>